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JAVE NA WEBU MFIN\podaci o mjesečnom izvršenju za web\2019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List1!$A$1:$H$575</definedName>
  </definedNames>
  <calcPr calcId="162913"/>
</workbook>
</file>

<file path=xl/calcChain.xml><?xml version="1.0" encoding="utf-8"?>
<calcChain xmlns="http://schemas.openxmlformats.org/spreadsheetml/2006/main">
  <c r="F481" i="1" l="1"/>
  <c r="G481" i="1"/>
  <c r="H481" i="1"/>
  <c r="F223" i="1"/>
  <c r="G223" i="1"/>
  <c r="H223" i="1"/>
  <c r="F74" i="1"/>
  <c r="G74" i="1"/>
  <c r="H74" i="1"/>
  <c r="F65" i="1"/>
  <c r="G65" i="1"/>
  <c r="H65" i="1"/>
  <c r="C4" i="1"/>
  <c r="E4" i="1"/>
  <c r="F133" i="1" l="1"/>
  <c r="G133" i="1"/>
  <c r="H133" i="1"/>
  <c r="F250" i="1"/>
  <c r="G250" i="1"/>
  <c r="H250" i="1"/>
  <c r="H374" i="1" l="1"/>
  <c r="G374" i="1"/>
  <c r="F374" i="1"/>
  <c r="H178" i="1"/>
  <c r="G178" i="1"/>
  <c r="F178" i="1"/>
  <c r="H139" i="1"/>
  <c r="G139" i="1"/>
  <c r="F139" i="1"/>
  <c r="H568" i="1" l="1"/>
  <c r="G568" i="1"/>
  <c r="F568" i="1"/>
  <c r="H522" i="1"/>
  <c r="G522" i="1"/>
  <c r="F522" i="1"/>
  <c r="H308" i="1"/>
  <c r="G308" i="1"/>
  <c r="F308" i="1"/>
  <c r="H295" i="1"/>
  <c r="G295" i="1"/>
  <c r="F295" i="1"/>
  <c r="H294" i="1"/>
  <c r="G294" i="1"/>
  <c r="F294" i="1"/>
  <c r="H237" i="1"/>
  <c r="G237" i="1"/>
  <c r="F237" i="1"/>
  <c r="H175" i="1"/>
  <c r="G175" i="1"/>
  <c r="F175" i="1"/>
  <c r="H572" i="1" l="1"/>
  <c r="G572" i="1"/>
  <c r="F572" i="1"/>
  <c r="H571" i="1"/>
  <c r="G571" i="1"/>
  <c r="F571" i="1"/>
  <c r="H570" i="1"/>
  <c r="G570" i="1"/>
  <c r="F570" i="1"/>
  <c r="H569" i="1"/>
  <c r="G569" i="1"/>
  <c r="F569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D4" i="1"/>
  <c r="H4" i="1" l="1"/>
  <c r="G4" i="1"/>
  <c r="F4" i="1"/>
</calcChain>
</file>

<file path=xl/sharedStrings.xml><?xml version="1.0" encoding="utf-8"?>
<sst xmlns="http://schemas.openxmlformats.org/spreadsheetml/2006/main" count="1147" uniqueCount="467">
  <si>
    <t>(HRK)</t>
  </si>
  <si>
    <t>Ukupni rezultat</t>
  </si>
  <si>
    <t>HRVATSKI SABOR</t>
  </si>
  <si>
    <t>Hrvatski sabor</t>
  </si>
  <si>
    <t>Rashodi poslovanja</t>
  </si>
  <si>
    <t>DRŽAVNO IZBORNO POVJERENSTVO REPUBLIKE HRVATSKE</t>
  </si>
  <si>
    <t>Državno izborno povjerenstvo Republike Hrvatske</t>
  </si>
  <si>
    <t>URED PREDSJEDNICE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</si>
  <si>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</si>
  <si>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</si>
  <si>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</si>
  <si>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</si>
  <si>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</si>
  <si>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</si>
  <si>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</si>
  <si>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</si>
  <si>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</si>
  <si>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</si>
  <si>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</si>
  <si>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</si>
  <si>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</si>
  <si>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</si>
  <si>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</si>
  <si>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</si>
  <si>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</si>
  <si>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</si>
  <si>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</si>
  <si>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</si>
  <si>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</si>
  <si>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</si>
  <si>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</si>
  <si>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</si>
  <si>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</si>
  <si>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</si>
  <si>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</si>
  <si>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</si>
  <si>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</si>
  <si>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</si>
  <si>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</si>
  <si>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</si>
  <si>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</si>
  <si>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</si>
  <si>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</si>
  <si>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</si>
  <si>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</si>
  <si>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</si>
  <si>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</si>
  <si>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</si>
  <si>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</si>
  <si>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</si>
  <si>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</si>
  <si>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</si>
  <si>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</si>
  <si>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</si>
  <si>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</si>
  <si>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</si>
  <si>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</si>
  <si>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</si>
  <si>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</si>
  <si>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</si>
  <si>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</si>
  <si>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</si>
  <si>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</si>
  <si>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</si>
  <si>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</si>
  <si>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</si>
  <si>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</si>
  <si>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</si>
  <si>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</si>
  <si>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</si>
  <si>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</si>
  <si>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</si>
  <si>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</si>
  <si>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</si>
  <si>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</si>
  <si>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</si>
  <si>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</si>
  <si>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</si>
  <si>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</si>
  <si>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</si>
  <si>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</si>
  <si>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</si>
  <si>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</si>
  <si>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</si>
  <si>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</si>
  <si>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</si>
  <si>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</si>
  <si>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</si>
  <si>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</si>
  <si>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MINISTARSTVO MORA, PROMETA I INFRASTRUKTURE</t>
  </si>
  <si>
    <t>Ministarstvo mora, prometa i infrastrukture</t>
  </si>
  <si>
    <t>Agencija za vodne putove</t>
  </si>
  <si>
    <t>Hrvatski hidrografski institut</t>
  </si>
  <si>
    <t>Agencija za sigurnost željezničkog prometa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</si>
  <si>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</si>
  <si>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</si>
  <si>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</si>
  <si>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</si>
  <si>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</si>
  <si>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</si>
  <si>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</si>
  <si>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</si>
  <si>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</si>
  <si>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</si>
  <si>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</si>
  <si>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</si>
  <si>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</si>
  <si>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</si>
  <si>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</si>
  <si>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</si>
  <si>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</si>
  <si>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</si>
  <si>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</si>
  <si>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</si>
  <si>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</si>
  <si>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</si>
  <si>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</si>
  <si>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</si>
  <si>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</si>
  <si>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</si>
  <si>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</si>
  <si>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</si>
  <si>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</si>
  <si>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</si>
  <si>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</si>
  <si>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</si>
  <si>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</si>
  <si>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unapređivanje zaštite na radu</t>
  </si>
  <si>
    <t>Središnji registar osiguranika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</si>
  <si>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</si>
  <si>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</si>
  <si>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</si>
  <si>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</si>
  <si>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</si>
  <si>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</si>
  <si>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</si>
  <si>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</si>
  <si>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</si>
  <si>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</si>
  <si>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</si>
  <si>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</si>
  <si>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</si>
  <si>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</si>
  <si>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</si>
  <si>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</si>
  <si>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</si>
  <si>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</si>
  <si>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</si>
  <si>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</si>
  <si>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</si>
  <si>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</si>
  <si>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</si>
  <si>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</si>
  <si>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</si>
  <si>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demografiju, obitelj, mlade i socijalnu politiku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</si>
  <si>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</si>
  <si>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</si>
  <si>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</si>
  <si>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</si>
  <si>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</si>
  <si>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</si>
  <si>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</si>
  <si>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</si>
  <si>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</si>
  <si>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</si>
  <si>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</si>
  <si>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</si>
  <si>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</si>
  <si>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</si>
  <si>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</si>
  <si>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</si>
  <si>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</si>
  <si>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</si>
  <si>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</si>
  <si>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</si>
  <si>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</si>
  <si>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</si>
  <si>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</si>
  <si>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</si>
  <si>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</si>
  <si>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</si>
  <si>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</si>
  <si>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</si>
  <si>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</si>
  <si>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</si>
  <si>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</si>
  <si>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</si>
  <si>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</si>
  <si>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</si>
  <si>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</si>
  <si>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</si>
  <si>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</si>
  <si>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</si>
  <si>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</si>
  <si>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</si>
  <si>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</si>
  <si>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</si>
  <si>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</si>
  <si>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</si>
  <si>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</si>
  <si>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</si>
  <si>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</si>
  <si>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</si>
  <si>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</si>
  <si>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</si>
  <si>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</si>
  <si>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</si>
  <si>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</si>
  <si>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</si>
  <si>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</si>
  <si>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</si>
  <si>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</si>
  <si>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</si>
  <si>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</si>
  <si>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</si>
  <si>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</si>
  <si>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</si>
  <si>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</si>
  <si>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</si>
  <si>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</si>
  <si>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</si>
  <si>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</si>
  <si>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</si>
  <si>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</si>
  <si>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</si>
  <si>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</si>
  <si>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</si>
  <si>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</si>
  <si>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</si>
  <si>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</si>
  <si>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</si>
  <si>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</si>
  <si>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</si>
  <si>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</si>
  <si>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</si>
  <si>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</si>
  <si>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</si>
  <si>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</si>
  <si>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</si>
  <si>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</si>
  <si>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</si>
  <si>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</si>
  <si>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</si>
  <si>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</si>
  <si>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</si>
  <si>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</si>
  <si>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</si>
  <si>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</si>
  <si>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</si>
  <si>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</si>
  <si>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</si>
  <si>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</si>
  <si>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</si>
  <si>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</si>
  <si>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</si>
  <si>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</si>
  <si>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</si>
  <si>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</si>
  <si>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</si>
  <si>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</si>
  <si>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</si>
  <si>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</si>
  <si>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</si>
  <si>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</si>
  <si>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</si>
  <si>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</si>
  <si>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</si>
  <si>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</si>
  <si>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</si>
  <si>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</si>
  <si>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</si>
  <si>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</si>
  <si>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</si>
  <si>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</si>
  <si>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</si>
  <si>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</si>
  <si>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</si>
  <si>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</si>
  <si>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</si>
  <si>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</si>
  <si>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</si>
  <si>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</si>
  <si>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</si>
  <si>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</si>
  <si>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</si>
  <si>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</si>
  <si>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</si>
  <si>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</si>
  <si>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</si>
  <si>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</si>
  <si>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</si>
  <si>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</si>
  <si>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</si>
  <si>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</si>
  <si>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</si>
  <si>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</si>
  <si>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</si>
  <si>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</si>
  <si>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</si>
  <si>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</si>
  <si>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</si>
  <si>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</si>
  <si>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</si>
  <si>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</si>
  <si>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</si>
  <si>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</si>
  <si>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</si>
  <si>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</si>
  <si>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</si>
  <si>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</si>
  <si>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</si>
  <si>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</si>
  <si>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</si>
  <si>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</si>
  <si>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</si>
  <si>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</si>
  <si>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</si>
  <si>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</si>
  <si>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</si>
  <si>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</si>
  <si>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</si>
  <si>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</si>
  <si>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</si>
  <si>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</si>
  <si>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</si>
  <si>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</si>
  <si>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</si>
  <si>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</si>
  <si>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</si>
  <si>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</si>
  <si>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</si>
  <si>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</si>
  <si>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</si>
  <si>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</si>
  <si>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</si>
  <si>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</si>
  <si>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</si>
  <si>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</si>
  <si>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</si>
  <si>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</si>
  <si>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</si>
  <si>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</si>
  <si>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</si>
  <si>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</si>
  <si>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</si>
  <si>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</si>
  <si>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</si>
  <si>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</si>
  <si>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</si>
  <si>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</si>
  <si>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</si>
  <si>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</si>
  <si>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</si>
  <si>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</si>
  <si>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</si>
  <si>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</si>
  <si>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</si>
  <si>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</si>
  <si>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</si>
  <si>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</si>
  <si>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</si>
  <si>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</si>
  <si>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</si>
  <si>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</si>
  <si>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</si>
  <si>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</si>
  <si>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</si>
  <si>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</si>
  <si>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</si>
  <si>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</si>
  <si>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</si>
  <si>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</si>
  <si>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</si>
  <si>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</si>
  <si>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</si>
  <si>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</si>
  <si>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</si>
  <si>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</si>
  <si>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</si>
  <si>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</si>
  <si>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</si>
  <si>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</si>
  <si>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</si>
  <si>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</si>
  <si>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</si>
  <si>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</si>
  <si>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</si>
  <si>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</si>
  <si>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</si>
  <si>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</si>
  <si>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</si>
  <si>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</si>
  <si>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</si>
  <si>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</si>
  <si>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</si>
  <si>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</si>
  <si>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</si>
  <si>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</si>
  <si>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</si>
  <si>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</si>
  <si>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</si>
  <si>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</si>
  <si>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</si>
  <si>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</si>
  <si>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</si>
  <si>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</si>
  <si>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</si>
  <si>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</si>
  <si>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</si>
  <si>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</si>
  <si>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</si>
  <si>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</si>
  <si>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</si>
  <si>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</si>
  <si>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</si>
  <si>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</si>
  <si>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</si>
  <si>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</si>
  <si>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</si>
  <si>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</si>
  <si>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Plan
2019.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</si>
  <si>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</si>
  <si>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</si>
  <si>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</si>
  <si>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</si>
  <si>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</si>
  <si>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</si>
  <si>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</si>
  <si>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</si>
  <si>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</si>
  <si>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</si>
  <si>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</si>
  <si>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</si>
  <si>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</si>
  <si>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</si>
  <si>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</si>
  <si>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</si>
  <si>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</si>
  <si>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</si>
  <si>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</si>
  <si>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</si>
  <si>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</si>
  <si>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</si>
  <si>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</si>
  <si>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07630</t>
  </si>
  <si>
    <t>Agencija za obnovu osječke Tvrđe</t>
  </si>
  <si>
    <t>Ured Predsjednice Republike Hrvatske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</si>
  <si>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</si>
  <si>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</si>
  <si>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</si>
  <si>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</si>
  <si>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</si>
  <si>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</si>
  <si>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Hrvatska agencija za malo gospodarstvo, inovacije i investicije, HAMAG-BICRO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</si>
  <si>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</si>
  <si>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</si>
  <si>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</si>
  <si>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Zavod za vještačenje, profesionalnu rehabilitaciju i zapošljavanje osoba s invaliditetom</t>
  </si>
  <si>
    <t>Agencija za osiguranje radničkih tražbina</t>
  </si>
  <si>
    <t>23616</t>
  </si>
  <si>
    <t>38655</t>
  </si>
  <si>
    <t>Dom zdravlja Ministarstva unutarnjih poslova Republike Hrvatske</t>
  </si>
  <si>
    <t>MINISTARSTVO ZA DEMOGRAFIJU, OBITELJ, MLADE I SOCIJALNU POLITIKU</t>
  </si>
  <si>
    <t>Proračunski  korisnici u socijalnoj skrbi</t>
  </si>
  <si>
    <t>Mjesečni izvještaj po organizacijskoj klasifikaciji Državnog proračuna i računima 3 i 4 ekonomske klasifikacije za razdoblje siječanj-listopad 2018. i 2019. godine</t>
  </si>
  <si>
    <t>Siječanj-listopad
2018.</t>
  </si>
  <si>
    <t>Siječanj-listopad
2019.*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</si>
</sst>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6">
    <xf numFmtId="0" fontId="0" fillId="0" borderId="0"/>
    <xf numFmtId="0" fontId="8" fillId="3" borderId="12" applyNumberFormat="0" applyProtection="0">
      <alignment horizontal="left" vertical="center" indent="1" justifyLastLine="1"/>
    </xf>
    <xf numFmtId="4" fontId="8" fillId="4" borderId="12" applyNumberFormat="0" applyProtection="0">
      <alignment vertical="center"/>
    </xf>
    <xf numFmtId="0" fontId="8" fillId="5" borderId="12" applyNumberFormat="0" applyProtection="0">
      <alignment horizontal="left" vertical="center" indent="1" justifyLastLine="1"/>
    </xf>
    <xf numFmtId="0" fontId="8" fillId="6" borderId="12" applyNumberFormat="0" applyProtection="0">
      <alignment horizontal="left" vertical="center" indent="1" justifyLastLine="1"/>
    </xf>
    <xf numFmtId="4" fontId="8" fillId="0" borderId="12" applyNumberFormat="0" applyProtection="0">
      <alignment horizontal="right" vertical="center"/>
    </xf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6">
    <cellStyle name="Normalno" xfId="0" builtinId="0"/>
    <cellStyle name="SAPBEXaggData" xfId="2"/>
    <cellStyle name="SAPBEXHLevel0" xfId="1"/>
    <cellStyle name="SAPBEXHLevel1" xfId="3"/>
    <cellStyle name="SAPBEXHLevel2" xfId="4"/>
    <cellStyle name="SAPBEXstdDat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548" sqref="K548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464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465</v>
      </c>
      <c r="D3" s="9" t="s">
        <v>420</v>
      </c>
      <c r="E3" s="9" t="s">
        <v>466</v>
      </c>
      <c r="F3" s="10" t="s">
        <v>422</v>
      </c>
      <c r="G3" s="10" t="s">
        <v>421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+C5+C9+C13+C17+C21+C25+C29+C75+C96+C97+C101+C105+C112+C116+C120+C124+C140+C150+C154+C179+C183+C187+C217+C241+C254+C279+C296+C317+C359+C393+C397+C407+C464+C471+C475+C526+C530+C534+C538+C542+C546+C550+C554+C558+C559+C560+C561+C565+C569</f>
        <v>102928276653.42</v>
      </c>
      <c r="D4" s="14">
        <f>+D5+D9+D13+D17+D21+D25+D29+D75+D96+D97+D101+D105+D112+D116+D120+D124+D140+D150+D154+D179+D183+D187+D217+D241+D254+D279+D296+D317+D359+D393+D397+D407+D464+D471+D475+D526+D530+D534+D538+D542+D546+D550+D554+D558+D559+D560+D561+D565+D569</f>
        <v>140268504150</v>
      </c>
      <c r="E4" s="14">
        <f>+E5+E9+E13+E17+E21+E25+E29+E75+E96+E97+E101+E105+E112+E116+E120+E124+E140+E150+E154+E179+E183+E187+E217+E241+E254+E279+E296+E317+E359+E393+E397+E407+E464+E471+E475+E526+E530+E534+E538+E542+E546+E550+E554+E558+E559+E560+E561+E565+E569</f>
        <v>110550123964.23001</v>
      </c>
      <c r="F4" s="15">
        <f t="shared" ref="F4:F67" si="0">IF(C4=0,"x",E4/C4*100)</f>
        <v>107.40500818494638</v>
      </c>
      <c r="G4" s="15">
        <f t="shared" ref="G4:G67" si="1">IF(D4=0,"x",E4/D4*100)</f>
        <v>78.813219428083571</v>
      </c>
      <c r="H4" s="41">
        <f>+H5+H13+H17+H21+H25+H29+H75+H96+H97+H101+H105+H112+H116+H120+H124+H140+H150+H154+H179+H183+H187+H217+H241+H254+H279+H296+H317+H359+H393+H397+H407+H464+H471+H475+H526+H530+H534+H538+H542+H546+H550+H558+H559+H560+H561+H565+H569</f>
        <v>7487030005.4400015</v>
      </c>
      <c r="J4" s="39"/>
      <c r="K4" s="39"/>
      <c r="L4" s="39"/>
      <c r="M4" s="39"/>
      <c r="N4" s="39"/>
    </row>
    <row r="5" spans="1:14" ht="12.75" customHeight="1" x14ac:dyDescent="0.25">
      <c r="A5" s="16" t="s">
        <v>201</v>
      </c>
      <c r="B5" s="17" t="s">
        <v>2</v>
      </c>
      <c r="C5" s="18">
        <v>101399287.77</v>
      </c>
      <c r="D5" s="18">
        <v>137851890</v>
      </c>
      <c r="E5" s="18">
        <v>103784490.72</v>
      </c>
      <c r="F5" s="19">
        <f t="shared" si="0"/>
        <v>102.35228767623128</v>
      </c>
      <c r="G5" s="19">
        <f t="shared" si="1"/>
        <v>75.286955238698567</v>
      </c>
      <c r="H5" s="20">
        <f t="shared" ref="H5:H68" si="2">+E5-C5</f>
        <v>2385202.950000003</v>
      </c>
      <c r="J5" s="39"/>
    </row>
    <row r="6" spans="1:14" ht="12.75" customHeight="1" x14ac:dyDescent="0.25">
      <c r="A6" s="22" t="s">
        <v>202</v>
      </c>
      <c r="B6" s="17" t="s">
        <v>3</v>
      </c>
      <c r="C6" s="18">
        <v>101399287.77</v>
      </c>
      <c r="D6" s="18">
        <v>137851890</v>
      </c>
      <c r="E6" s="18">
        <v>103784490.72</v>
      </c>
      <c r="F6" s="19">
        <f t="shared" si="0"/>
        <v>102.35228767623128</v>
      </c>
      <c r="G6" s="19">
        <f t="shared" si="1"/>
        <v>75.286955238698567</v>
      </c>
      <c r="H6" s="20">
        <f t="shared" si="2"/>
        <v>2385202.950000003</v>
      </c>
      <c r="J6" s="39"/>
      <c r="K6" s="39"/>
    </row>
    <row r="7" spans="1:14" ht="12.75" customHeight="1" x14ac:dyDescent="0.25">
      <c r="A7" s="24" t="s">
        <v>203</v>
      </c>
      <c r="B7" s="25" t="s">
        <v>4</v>
      </c>
      <c r="C7" s="26">
        <v>100351813.94</v>
      </c>
      <c r="D7" s="26">
        <v>135831890</v>
      </c>
      <c r="E7" s="26">
        <v>103208685.58</v>
      </c>
      <c r="F7" s="27">
        <f t="shared" si="0"/>
        <v>102.84685600372715</v>
      </c>
      <c r="G7" s="27">
        <f t="shared" si="1"/>
        <v>75.982661788774337</v>
      </c>
      <c r="H7" s="28">
        <f t="shared" si="2"/>
        <v>2856871.6400000006</v>
      </c>
      <c r="J7" s="39"/>
      <c r="K7" s="39"/>
    </row>
    <row r="8" spans="1:14" ht="12.75" customHeight="1" x14ac:dyDescent="0.25">
      <c r="A8" s="24" t="s">
        <v>204</v>
      </c>
      <c r="B8" s="25" t="s">
        <v>419</v>
      </c>
      <c r="C8" s="26">
        <v>1047473.83</v>
      </c>
      <c r="D8" s="26">
        <v>2020000</v>
      </c>
      <c r="E8" s="26">
        <v>575805.14</v>
      </c>
      <c r="F8" s="27">
        <f t="shared" si="0"/>
        <v>54.970837791718388</v>
      </c>
      <c r="G8" s="27">
        <f t="shared" si="1"/>
        <v>28.505204950495049</v>
      </c>
      <c r="H8" s="28">
        <f t="shared" si="2"/>
        <v>-471668.68999999994</v>
      </c>
      <c r="J8" s="39"/>
    </row>
    <row r="9" spans="1:14" ht="12.75" customHeight="1" x14ac:dyDescent="0.25">
      <c r="A9" s="16" t="s">
        <v>424</v>
      </c>
      <c r="B9" s="17" t="s">
        <v>425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426</v>
      </c>
      <c r="B10" s="17" t="s">
        <v>427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203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204</v>
      </c>
      <c r="B12" s="25" t="s">
        <v>419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205</v>
      </c>
      <c r="B13" s="17" t="s">
        <v>5</v>
      </c>
      <c r="C13" s="18">
        <v>5285465.9000000004</v>
      </c>
      <c r="D13" s="18">
        <v>72017253</v>
      </c>
      <c r="E13" s="18">
        <v>63015234.240000002</v>
      </c>
      <c r="F13" s="19">
        <f t="shared" si="0"/>
        <v>1192.2361326746995</v>
      </c>
      <c r="G13" s="19">
        <f t="shared" si="1"/>
        <v>87.500191433294475</v>
      </c>
      <c r="H13" s="20">
        <f t="shared" si="2"/>
        <v>57729768.340000004</v>
      </c>
      <c r="J13" s="39"/>
    </row>
    <row r="14" spans="1:14" ht="12.75" customHeight="1" x14ac:dyDescent="0.25">
      <c r="A14" s="22" t="s">
        <v>206</v>
      </c>
      <c r="B14" s="17" t="s">
        <v>6</v>
      </c>
      <c r="C14" s="18">
        <v>5285465.9000000004</v>
      </c>
      <c r="D14" s="18">
        <v>72017253</v>
      </c>
      <c r="E14" s="18">
        <v>63015234.240000002</v>
      </c>
      <c r="F14" s="19">
        <f t="shared" si="0"/>
        <v>1192.2361326746995</v>
      </c>
      <c r="G14" s="19">
        <f t="shared" si="1"/>
        <v>87.500191433294475</v>
      </c>
      <c r="H14" s="20">
        <f t="shared" si="2"/>
        <v>57729768.340000004</v>
      </c>
      <c r="J14" s="39"/>
    </row>
    <row r="15" spans="1:14" ht="12.75" customHeight="1" x14ac:dyDescent="0.25">
      <c r="A15" s="24" t="s">
        <v>203</v>
      </c>
      <c r="B15" s="25" t="s">
        <v>4</v>
      </c>
      <c r="C15" s="26">
        <v>5012473.72</v>
      </c>
      <c r="D15" s="26">
        <v>71079128</v>
      </c>
      <c r="E15" s="26">
        <v>62951562.479999997</v>
      </c>
      <c r="F15" s="27">
        <f t="shared" si="0"/>
        <v>1255.898105337099</v>
      </c>
      <c r="G15" s="27">
        <f t="shared" si="1"/>
        <v>88.565468163875053</v>
      </c>
      <c r="H15" s="28">
        <f t="shared" si="2"/>
        <v>57939088.759999998</v>
      </c>
      <c r="J15" s="39"/>
    </row>
    <row r="16" spans="1:14" ht="12.75" customHeight="1" x14ac:dyDescent="0.25">
      <c r="A16" s="24" t="s">
        <v>204</v>
      </c>
      <c r="B16" s="25" t="s">
        <v>419</v>
      </c>
      <c r="C16" s="26">
        <v>272992.18</v>
      </c>
      <c r="D16" s="26">
        <v>938125</v>
      </c>
      <c r="E16" s="26">
        <v>63671.76</v>
      </c>
      <c r="F16" s="27">
        <f t="shared" si="0"/>
        <v>23.32365710988498</v>
      </c>
      <c r="G16" s="27">
        <f t="shared" si="1"/>
        <v>6.7871296469020654</v>
      </c>
      <c r="H16" s="28">
        <f t="shared" si="2"/>
        <v>-209320.41999999998</v>
      </c>
      <c r="J16" s="39"/>
    </row>
    <row r="17" spans="1:10" ht="12.75" customHeight="1" x14ac:dyDescent="0.25">
      <c r="A17" s="16" t="s">
        <v>207</v>
      </c>
      <c r="B17" s="17" t="s">
        <v>7</v>
      </c>
      <c r="C17" s="18">
        <v>28206895.960000001</v>
      </c>
      <c r="D17" s="18">
        <v>38308292</v>
      </c>
      <c r="E17" s="18">
        <v>27688455.850000001</v>
      </c>
      <c r="F17" s="19">
        <f t="shared" si="0"/>
        <v>98.162009351418192</v>
      </c>
      <c r="G17" s="19">
        <f t="shared" si="1"/>
        <v>72.277970132419384</v>
      </c>
      <c r="H17" s="20">
        <f t="shared" si="2"/>
        <v>-518440.1099999994</v>
      </c>
      <c r="J17" s="39"/>
    </row>
    <row r="18" spans="1:10" ht="12.75" customHeight="1" x14ac:dyDescent="0.25">
      <c r="A18" s="22" t="s">
        <v>208</v>
      </c>
      <c r="B18" s="17" t="s">
        <v>446</v>
      </c>
      <c r="C18" s="18">
        <v>28206895.960000001</v>
      </c>
      <c r="D18" s="18">
        <v>38308292</v>
      </c>
      <c r="E18" s="18">
        <v>27688455.850000001</v>
      </c>
      <c r="F18" s="19">
        <f t="shared" si="0"/>
        <v>98.162009351418192</v>
      </c>
      <c r="G18" s="19">
        <f t="shared" si="1"/>
        <v>72.277970132419384</v>
      </c>
      <c r="H18" s="20">
        <f t="shared" si="2"/>
        <v>-518440.1099999994</v>
      </c>
      <c r="J18" s="39"/>
    </row>
    <row r="19" spans="1:10" ht="12.75" customHeight="1" x14ac:dyDescent="0.25">
      <c r="A19" s="24" t="s">
        <v>203</v>
      </c>
      <c r="B19" s="25" t="s">
        <v>4</v>
      </c>
      <c r="C19" s="26">
        <v>27660750.550000001</v>
      </c>
      <c r="D19" s="26">
        <v>37254892</v>
      </c>
      <c r="E19" s="26">
        <v>27286031.949999999</v>
      </c>
      <c r="F19" s="27">
        <f t="shared" si="0"/>
        <v>98.645305739905169</v>
      </c>
      <c r="G19" s="27">
        <f t="shared" si="1"/>
        <v>73.24147376403613</v>
      </c>
      <c r="H19" s="28">
        <f t="shared" si="2"/>
        <v>-374718.60000000149</v>
      </c>
      <c r="J19" s="39"/>
    </row>
    <row r="20" spans="1:10" ht="12.75" customHeight="1" x14ac:dyDescent="0.25">
      <c r="A20" s="24" t="s">
        <v>204</v>
      </c>
      <c r="B20" s="25" t="s">
        <v>419</v>
      </c>
      <c r="C20" s="26">
        <v>546145.41</v>
      </c>
      <c r="D20" s="26">
        <v>1053400</v>
      </c>
      <c r="E20" s="26">
        <v>402423.9</v>
      </c>
      <c r="F20" s="27">
        <f t="shared" si="0"/>
        <v>73.684387460108837</v>
      </c>
      <c r="G20" s="27">
        <f t="shared" si="1"/>
        <v>38.202382760584776</v>
      </c>
      <c r="H20" s="28">
        <f t="shared" si="2"/>
        <v>-143721.51</v>
      </c>
      <c r="J20" s="39"/>
    </row>
    <row r="21" spans="1:10" ht="12.75" customHeight="1" x14ac:dyDescent="0.25">
      <c r="A21" s="16" t="s">
        <v>209</v>
      </c>
      <c r="B21" s="17" t="s">
        <v>8</v>
      </c>
      <c r="C21" s="18">
        <v>25094836.5</v>
      </c>
      <c r="D21" s="18">
        <v>33771770</v>
      </c>
      <c r="E21" s="18">
        <v>26059534.98</v>
      </c>
      <c r="F21" s="19">
        <f t="shared" si="0"/>
        <v>103.84421105911569</v>
      </c>
      <c r="G21" s="19">
        <f t="shared" si="1"/>
        <v>77.163663556870134</v>
      </c>
      <c r="H21" s="20">
        <f t="shared" si="2"/>
        <v>964698.48000000045</v>
      </c>
      <c r="J21" s="39"/>
    </row>
    <row r="22" spans="1:10" ht="12.75" customHeight="1" x14ac:dyDescent="0.25">
      <c r="A22" s="22" t="s">
        <v>210</v>
      </c>
      <c r="B22" s="17" t="s">
        <v>9</v>
      </c>
      <c r="C22" s="18">
        <v>25094836.5</v>
      </c>
      <c r="D22" s="18">
        <v>33771770</v>
      </c>
      <c r="E22" s="18">
        <v>26059534.98</v>
      </c>
      <c r="F22" s="19">
        <f t="shared" si="0"/>
        <v>103.84421105911569</v>
      </c>
      <c r="G22" s="19">
        <f t="shared" si="1"/>
        <v>77.163663556870134</v>
      </c>
      <c r="H22" s="20">
        <f t="shared" si="2"/>
        <v>964698.48000000045</v>
      </c>
      <c r="J22" s="39"/>
    </row>
    <row r="23" spans="1:10" ht="12.75" customHeight="1" x14ac:dyDescent="0.25">
      <c r="A23" s="24" t="s">
        <v>203</v>
      </c>
      <c r="B23" s="25" t="s">
        <v>4</v>
      </c>
      <c r="C23" s="26">
        <v>24905941.09</v>
      </c>
      <c r="D23" s="26">
        <v>33371770</v>
      </c>
      <c r="E23" s="26">
        <v>25722953.640000001</v>
      </c>
      <c r="F23" s="27">
        <f t="shared" si="0"/>
        <v>103.28039220460552</v>
      </c>
      <c r="G23" s="27">
        <f t="shared" si="1"/>
        <v>77.079979995067688</v>
      </c>
      <c r="H23" s="28">
        <f t="shared" si="2"/>
        <v>817012.55000000075</v>
      </c>
      <c r="J23" s="39"/>
    </row>
    <row r="24" spans="1:10" ht="12.75" customHeight="1" x14ac:dyDescent="0.25">
      <c r="A24" s="24" t="s">
        <v>204</v>
      </c>
      <c r="B24" s="25" t="s">
        <v>419</v>
      </c>
      <c r="C24" s="26">
        <v>188895.41</v>
      </c>
      <c r="D24" s="26">
        <v>400000</v>
      </c>
      <c r="E24" s="26">
        <v>336581.34</v>
      </c>
      <c r="F24" s="27">
        <f t="shared" si="0"/>
        <v>178.18396963695415</v>
      </c>
      <c r="G24" s="27">
        <f t="shared" si="1"/>
        <v>84.145335000000017</v>
      </c>
      <c r="H24" s="28">
        <f t="shared" si="2"/>
        <v>147685.93000000002</v>
      </c>
      <c r="J24" s="39"/>
    </row>
    <row r="25" spans="1:10" ht="12.75" customHeight="1" x14ac:dyDescent="0.25">
      <c r="A25" s="16" t="s">
        <v>211</v>
      </c>
      <c r="B25" s="17" t="s">
        <v>10</v>
      </c>
      <c r="C25" s="18">
        <v>10229094.449999999</v>
      </c>
      <c r="D25" s="18">
        <v>15078020</v>
      </c>
      <c r="E25" s="18">
        <v>11246300.42</v>
      </c>
      <c r="F25" s="19">
        <f t="shared" si="0"/>
        <v>109.94424262061635</v>
      </c>
      <c r="G25" s="19">
        <f t="shared" si="1"/>
        <v>74.587382295553397</v>
      </c>
      <c r="H25" s="20">
        <f t="shared" si="2"/>
        <v>1017205.9700000007</v>
      </c>
      <c r="J25" s="39"/>
    </row>
    <row r="26" spans="1:10" ht="12.75" customHeight="1" x14ac:dyDescent="0.25">
      <c r="A26" s="22" t="s">
        <v>212</v>
      </c>
      <c r="B26" s="17" t="s">
        <v>11</v>
      </c>
      <c r="C26" s="18">
        <v>10229094.449999999</v>
      </c>
      <c r="D26" s="18">
        <v>15078020</v>
      </c>
      <c r="E26" s="18">
        <v>11246300.42</v>
      </c>
      <c r="F26" s="19">
        <f t="shared" si="0"/>
        <v>109.94424262061635</v>
      </c>
      <c r="G26" s="19">
        <f t="shared" si="1"/>
        <v>74.587382295553397</v>
      </c>
      <c r="H26" s="20">
        <f t="shared" si="2"/>
        <v>1017205.9700000007</v>
      </c>
      <c r="J26" s="39"/>
    </row>
    <row r="27" spans="1:10" ht="12.75" customHeight="1" x14ac:dyDescent="0.25">
      <c r="A27" s="24" t="s">
        <v>203</v>
      </c>
      <c r="B27" s="25" t="s">
        <v>4</v>
      </c>
      <c r="C27" s="26">
        <v>10095828.810000001</v>
      </c>
      <c r="D27" s="26">
        <v>14637020</v>
      </c>
      <c r="E27" s="26">
        <v>11151526.92</v>
      </c>
      <c r="F27" s="27">
        <f t="shared" si="0"/>
        <v>110.45677506887124</v>
      </c>
      <c r="G27" s="27">
        <f t="shared" si="1"/>
        <v>76.187140005274301</v>
      </c>
      <c r="H27" s="28">
        <f t="shared" si="2"/>
        <v>1055698.1099999994</v>
      </c>
      <c r="J27" s="39"/>
    </row>
    <row r="28" spans="1:10" ht="12.75" customHeight="1" x14ac:dyDescent="0.25">
      <c r="A28" s="24" t="s">
        <v>204</v>
      </c>
      <c r="B28" s="25" t="s">
        <v>419</v>
      </c>
      <c r="C28" s="26">
        <v>133265.64000000001</v>
      </c>
      <c r="D28" s="26">
        <v>441000</v>
      </c>
      <c r="E28" s="26">
        <v>94773.5</v>
      </c>
      <c r="F28" s="27">
        <f t="shared" si="0"/>
        <v>71.116230710331635</v>
      </c>
      <c r="G28" s="27">
        <f t="shared" si="1"/>
        <v>21.490589569160999</v>
      </c>
      <c r="H28" s="28">
        <f t="shared" si="2"/>
        <v>-38492.140000000014</v>
      </c>
      <c r="J28" s="39"/>
    </row>
    <row r="29" spans="1:10" ht="12.75" customHeight="1" x14ac:dyDescent="0.25">
      <c r="A29" s="16" t="s">
        <v>213</v>
      </c>
      <c r="B29" s="17" t="s">
        <v>12</v>
      </c>
      <c r="C29" s="18">
        <v>250797682.22</v>
      </c>
      <c r="D29" s="18">
        <v>427607392</v>
      </c>
      <c r="E29" s="18">
        <v>274508376.69999999</v>
      </c>
      <c r="F29" s="19">
        <f t="shared" si="0"/>
        <v>109.45411228290418</v>
      </c>
      <c r="G29" s="19">
        <f t="shared" si="1"/>
        <v>64.1963590517163</v>
      </c>
      <c r="H29" s="20">
        <f t="shared" si="2"/>
        <v>23710694.479999989</v>
      </c>
      <c r="J29" s="39"/>
    </row>
    <row r="30" spans="1:10" ht="12.75" customHeight="1" x14ac:dyDescent="0.25">
      <c r="A30" s="22" t="s">
        <v>214</v>
      </c>
      <c r="B30" s="17" t="s">
        <v>13</v>
      </c>
      <c r="C30" s="18">
        <v>16904249.899999999</v>
      </c>
      <c r="D30" s="18">
        <v>35055900</v>
      </c>
      <c r="E30" s="18">
        <v>22292108.670000002</v>
      </c>
      <c r="F30" s="19">
        <f t="shared" si="0"/>
        <v>131.87280596224505</v>
      </c>
      <c r="G30" s="19">
        <f t="shared" si="1"/>
        <v>63.590176461023681</v>
      </c>
      <c r="H30" s="20">
        <f t="shared" si="2"/>
        <v>5387858.7700000033</v>
      </c>
      <c r="J30" s="39"/>
    </row>
    <row r="31" spans="1:10" ht="12.75" customHeight="1" x14ac:dyDescent="0.25">
      <c r="A31" s="24" t="s">
        <v>203</v>
      </c>
      <c r="B31" s="25" t="s">
        <v>4</v>
      </c>
      <c r="C31" s="26">
        <v>16531063.210000001</v>
      </c>
      <c r="D31" s="26">
        <v>30080900</v>
      </c>
      <c r="E31" s="26">
        <v>20700268.890000001</v>
      </c>
      <c r="F31" s="27">
        <f t="shared" si="0"/>
        <v>125.22043275158464</v>
      </c>
      <c r="G31" s="27">
        <f t="shared" si="1"/>
        <v>68.81532430878066</v>
      </c>
      <c r="H31" s="28">
        <f t="shared" si="2"/>
        <v>4169205.6799999997</v>
      </c>
      <c r="J31" s="39"/>
    </row>
    <row r="32" spans="1:10" ht="12.75" customHeight="1" x14ac:dyDescent="0.25">
      <c r="A32" s="24" t="s">
        <v>204</v>
      </c>
      <c r="B32" s="25" t="s">
        <v>419</v>
      </c>
      <c r="C32" s="26">
        <v>373186.69</v>
      </c>
      <c r="D32" s="26">
        <v>4975000</v>
      </c>
      <c r="E32" s="26">
        <v>1591839.78</v>
      </c>
      <c r="F32" s="27">
        <f t="shared" si="0"/>
        <v>426.55320317024172</v>
      </c>
      <c r="G32" s="27">
        <f t="shared" si="1"/>
        <v>31.996779497487438</v>
      </c>
      <c r="H32" s="28">
        <f t="shared" si="2"/>
        <v>1218653.0900000001</v>
      </c>
      <c r="J32" s="39"/>
    </row>
    <row r="33" spans="1:10" ht="12.75" customHeight="1" x14ac:dyDescent="0.25">
      <c r="A33" s="22" t="s">
        <v>215</v>
      </c>
      <c r="B33" s="17" t="s">
        <v>14</v>
      </c>
      <c r="C33" s="18">
        <v>7794494.2999999998</v>
      </c>
      <c r="D33" s="18">
        <v>11987500</v>
      </c>
      <c r="E33" s="18">
        <v>7884391.6600000001</v>
      </c>
      <c r="F33" s="19">
        <f t="shared" si="0"/>
        <v>101.15334435487367</v>
      </c>
      <c r="G33" s="19">
        <f t="shared" si="1"/>
        <v>65.771776100104276</v>
      </c>
      <c r="H33" s="20">
        <f t="shared" si="2"/>
        <v>89897.360000000335</v>
      </c>
      <c r="J33" s="39"/>
    </row>
    <row r="34" spans="1:10" ht="12.75" customHeight="1" x14ac:dyDescent="0.25">
      <c r="A34" s="24" t="s">
        <v>203</v>
      </c>
      <c r="B34" s="25" t="s">
        <v>4</v>
      </c>
      <c r="C34" s="26">
        <v>7709708.7400000002</v>
      </c>
      <c r="D34" s="26">
        <v>11766500</v>
      </c>
      <c r="E34" s="26">
        <v>7858883.5099999998</v>
      </c>
      <c r="F34" s="27">
        <f t="shared" si="0"/>
        <v>101.93489501394575</v>
      </c>
      <c r="G34" s="27">
        <f t="shared" si="1"/>
        <v>66.790324310542644</v>
      </c>
      <c r="H34" s="28">
        <f t="shared" si="2"/>
        <v>149174.76999999955</v>
      </c>
      <c r="J34" s="39"/>
    </row>
    <row r="35" spans="1:10" ht="12.75" customHeight="1" x14ac:dyDescent="0.25">
      <c r="A35" s="24" t="s">
        <v>204</v>
      </c>
      <c r="B35" s="25" t="s">
        <v>419</v>
      </c>
      <c r="C35" s="26">
        <v>84785.56</v>
      </c>
      <c r="D35" s="26">
        <v>221000</v>
      </c>
      <c r="E35" s="26">
        <v>25508.15</v>
      </c>
      <c r="F35" s="27">
        <f t="shared" si="0"/>
        <v>30.085488613863028</v>
      </c>
      <c r="G35" s="27">
        <f t="shared" si="1"/>
        <v>11.542149321266969</v>
      </c>
      <c r="H35" s="28">
        <f t="shared" si="2"/>
        <v>-59277.409999999996</v>
      </c>
      <c r="J35" s="39"/>
    </row>
    <row r="36" spans="1:10" ht="12.75" customHeight="1" x14ac:dyDescent="0.25">
      <c r="A36" s="22" t="s">
        <v>216</v>
      </c>
      <c r="B36" s="17" t="s">
        <v>15</v>
      </c>
      <c r="C36" s="18">
        <v>75997693.659999996</v>
      </c>
      <c r="D36" s="18">
        <v>185781778</v>
      </c>
      <c r="E36" s="18">
        <v>88532726.049999997</v>
      </c>
      <c r="F36" s="19">
        <f t="shared" si="0"/>
        <v>116.49396420643959</v>
      </c>
      <c r="G36" s="19">
        <f t="shared" si="1"/>
        <v>47.654149402101211</v>
      </c>
      <c r="H36" s="20">
        <f t="shared" si="2"/>
        <v>12535032.390000001</v>
      </c>
      <c r="J36" s="39"/>
    </row>
    <row r="37" spans="1:10" ht="12.75" customHeight="1" x14ac:dyDescent="0.25">
      <c r="A37" s="24" t="s">
        <v>203</v>
      </c>
      <c r="B37" s="25" t="s">
        <v>4</v>
      </c>
      <c r="C37" s="26">
        <v>75907096.879999995</v>
      </c>
      <c r="D37" s="26">
        <v>185446778</v>
      </c>
      <c r="E37" s="26">
        <v>88472116.319999993</v>
      </c>
      <c r="F37" s="27">
        <f t="shared" si="0"/>
        <v>116.55315504934114</v>
      </c>
      <c r="G37" s="27">
        <f t="shared" si="1"/>
        <v>47.707551068910995</v>
      </c>
      <c r="H37" s="28">
        <f t="shared" si="2"/>
        <v>12565019.439999998</v>
      </c>
      <c r="J37" s="39"/>
    </row>
    <row r="38" spans="1:10" ht="12.75" customHeight="1" x14ac:dyDescent="0.25">
      <c r="A38" s="24" t="s">
        <v>204</v>
      </c>
      <c r="B38" s="25" t="s">
        <v>419</v>
      </c>
      <c r="C38" s="26">
        <v>90596.78</v>
      </c>
      <c r="D38" s="26">
        <v>335000</v>
      </c>
      <c r="E38" s="26">
        <v>60609.73</v>
      </c>
      <c r="F38" s="27">
        <f t="shared" si="0"/>
        <v>66.90053443400528</v>
      </c>
      <c r="G38" s="27">
        <f t="shared" si="1"/>
        <v>18.092456716417914</v>
      </c>
      <c r="H38" s="28">
        <f t="shared" si="2"/>
        <v>-29987.049999999996</v>
      </c>
      <c r="J38" s="39"/>
    </row>
    <row r="39" spans="1:10" ht="25.5" x14ac:dyDescent="0.25">
      <c r="A39" s="22" t="s">
        <v>217</v>
      </c>
      <c r="B39" s="17" t="s">
        <v>16</v>
      </c>
      <c r="C39" s="18">
        <v>6094647.9000000004</v>
      </c>
      <c r="D39" s="18">
        <v>11212410</v>
      </c>
      <c r="E39" s="18">
        <v>3664571.76</v>
      </c>
      <c r="F39" s="19">
        <f t="shared" si="0"/>
        <v>60.127702537171992</v>
      </c>
      <c r="G39" s="19">
        <f t="shared" si="1"/>
        <v>32.683176587370596</v>
      </c>
      <c r="H39" s="20">
        <f t="shared" si="2"/>
        <v>-2430076.1400000006</v>
      </c>
      <c r="J39" s="39"/>
    </row>
    <row r="40" spans="1:10" ht="12.75" customHeight="1" x14ac:dyDescent="0.25">
      <c r="A40" s="24" t="s">
        <v>203</v>
      </c>
      <c r="B40" s="25" t="s">
        <v>4</v>
      </c>
      <c r="C40" s="26">
        <v>6084124.6699999999</v>
      </c>
      <c r="D40" s="26">
        <v>11004410</v>
      </c>
      <c r="E40" s="26">
        <v>3564840.78</v>
      </c>
      <c r="F40" s="27">
        <f t="shared" si="0"/>
        <v>58.59250053796152</v>
      </c>
      <c r="G40" s="27">
        <f t="shared" si="1"/>
        <v>32.394656142401089</v>
      </c>
      <c r="H40" s="28">
        <f t="shared" si="2"/>
        <v>-2519283.89</v>
      </c>
      <c r="J40" s="39"/>
    </row>
    <row r="41" spans="1:10" ht="12.75" customHeight="1" x14ac:dyDescent="0.25">
      <c r="A41" s="24" t="s">
        <v>204</v>
      </c>
      <c r="B41" s="25" t="s">
        <v>419</v>
      </c>
      <c r="C41" s="26">
        <v>10523.23</v>
      </c>
      <c r="D41" s="26">
        <v>208000</v>
      </c>
      <c r="E41" s="26">
        <v>99730.98</v>
      </c>
      <c r="F41" s="27">
        <f t="shared" si="0"/>
        <v>947.72213474380021</v>
      </c>
      <c r="G41" s="27">
        <f t="shared" si="1"/>
        <v>47.947586538461536</v>
      </c>
      <c r="H41" s="28">
        <f t="shared" si="2"/>
        <v>89207.75</v>
      </c>
      <c r="J41" s="39"/>
    </row>
    <row r="42" spans="1:10" ht="12.75" customHeight="1" x14ac:dyDescent="0.25">
      <c r="A42" s="22" t="s">
        <v>218</v>
      </c>
      <c r="B42" s="17" t="s">
        <v>17</v>
      </c>
      <c r="C42" s="18">
        <v>34816078.07</v>
      </c>
      <c r="D42" s="18">
        <v>38657227</v>
      </c>
      <c r="E42" s="18">
        <v>37910130.340000004</v>
      </c>
      <c r="F42" s="19">
        <f t="shared" si="0"/>
        <v>108.88684895461003</v>
      </c>
      <c r="G42" s="19">
        <f t="shared" si="1"/>
        <v>98.067381656733957</v>
      </c>
      <c r="H42" s="20">
        <f t="shared" si="2"/>
        <v>3094052.2700000033</v>
      </c>
      <c r="J42" s="39"/>
    </row>
    <row r="43" spans="1:10" ht="12.75" customHeight="1" x14ac:dyDescent="0.25">
      <c r="A43" s="24" t="s">
        <v>203</v>
      </c>
      <c r="B43" s="25" t="s">
        <v>4</v>
      </c>
      <c r="C43" s="26">
        <v>34806341.68</v>
      </c>
      <c r="D43" s="26">
        <v>38518727</v>
      </c>
      <c r="E43" s="26">
        <v>37824315.960000001</v>
      </c>
      <c r="F43" s="27">
        <f t="shared" si="0"/>
        <v>108.67075979356416</v>
      </c>
      <c r="G43" s="27">
        <f t="shared" si="1"/>
        <v>98.19721186528308</v>
      </c>
      <c r="H43" s="28">
        <f t="shared" si="2"/>
        <v>3017974.2800000012</v>
      </c>
      <c r="J43" s="39"/>
    </row>
    <row r="44" spans="1:10" ht="12.75" customHeight="1" x14ac:dyDescent="0.25">
      <c r="A44" s="24" t="s">
        <v>204</v>
      </c>
      <c r="B44" s="25" t="s">
        <v>419</v>
      </c>
      <c r="C44" s="26">
        <v>9736.39</v>
      </c>
      <c r="D44" s="26">
        <v>138500</v>
      </c>
      <c r="E44" s="26">
        <v>85814.38</v>
      </c>
      <c r="F44" s="27">
        <f t="shared" si="0"/>
        <v>881.37780019083061</v>
      </c>
      <c r="G44" s="27">
        <f t="shared" si="1"/>
        <v>61.959841155234663</v>
      </c>
      <c r="H44" s="28">
        <f t="shared" si="2"/>
        <v>76077.990000000005</v>
      </c>
      <c r="J44" s="39"/>
    </row>
    <row r="45" spans="1:10" ht="12.75" customHeight="1" x14ac:dyDescent="0.25">
      <c r="A45" s="22" t="s">
        <v>219</v>
      </c>
      <c r="B45" s="17" t="s">
        <v>18</v>
      </c>
      <c r="C45" s="18">
        <v>4128290.17</v>
      </c>
      <c r="D45" s="18">
        <v>6432410</v>
      </c>
      <c r="E45" s="18">
        <v>4345594.37</v>
      </c>
      <c r="F45" s="19">
        <f t="shared" si="0"/>
        <v>105.26378212411362</v>
      </c>
      <c r="G45" s="19">
        <f t="shared" si="1"/>
        <v>67.557795134327563</v>
      </c>
      <c r="H45" s="20">
        <f t="shared" si="2"/>
        <v>217304.20000000019</v>
      </c>
      <c r="J45" s="39"/>
    </row>
    <row r="46" spans="1:10" ht="12.75" customHeight="1" x14ac:dyDescent="0.25">
      <c r="A46" s="24" t="s">
        <v>203</v>
      </c>
      <c r="B46" s="25" t="s">
        <v>4</v>
      </c>
      <c r="C46" s="26">
        <v>3832360.87</v>
      </c>
      <c r="D46" s="26">
        <v>6142410</v>
      </c>
      <c r="E46" s="26">
        <v>4136508.82</v>
      </c>
      <c r="F46" s="27">
        <f t="shared" si="0"/>
        <v>107.93630767866595</v>
      </c>
      <c r="G46" s="27">
        <f t="shared" si="1"/>
        <v>67.343417648773041</v>
      </c>
      <c r="H46" s="28">
        <f t="shared" si="2"/>
        <v>304147.94999999972</v>
      </c>
      <c r="J46" s="39"/>
    </row>
    <row r="47" spans="1:10" ht="12.75" customHeight="1" x14ac:dyDescent="0.25">
      <c r="A47" s="24" t="s">
        <v>204</v>
      </c>
      <c r="B47" s="25" t="s">
        <v>419</v>
      </c>
      <c r="C47" s="26">
        <v>295929.3</v>
      </c>
      <c r="D47" s="26">
        <v>290000</v>
      </c>
      <c r="E47" s="26">
        <v>209085.55</v>
      </c>
      <c r="F47" s="27">
        <f t="shared" si="0"/>
        <v>70.653885911263259</v>
      </c>
      <c r="G47" s="27">
        <f t="shared" si="1"/>
        <v>72.09846551724138</v>
      </c>
      <c r="H47" s="28">
        <f t="shared" si="2"/>
        <v>-86843.75</v>
      </c>
      <c r="J47" s="39"/>
    </row>
    <row r="48" spans="1:10" ht="25.5" x14ac:dyDescent="0.25">
      <c r="A48" s="22" t="s">
        <v>220</v>
      </c>
      <c r="B48" s="17" t="s">
        <v>19</v>
      </c>
      <c r="C48" s="18">
        <v>26218904.850000001</v>
      </c>
      <c r="D48" s="18">
        <v>45903210</v>
      </c>
      <c r="E48" s="18">
        <v>28645368.84</v>
      </c>
      <c r="F48" s="19">
        <f t="shared" si="0"/>
        <v>109.25463517214754</v>
      </c>
      <c r="G48" s="19">
        <f t="shared" si="1"/>
        <v>62.403846789799665</v>
      </c>
      <c r="H48" s="20">
        <f t="shared" si="2"/>
        <v>2426463.9899999984</v>
      </c>
      <c r="J48" s="39"/>
    </row>
    <row r="49" spans="1:10" ht="12.75" customHeight="1" x14ac:dyDescent="0.25">
      <c r="A49" s="24" t="s">
        <v>203</v>
      </c>
      <c r="B49" s="25" t="s">
        <v>4</v>
      </c>
      <c r="C49" s="26">
        <v>25786524.34</v>
      </c>
      <c r="D49" s="26">
        <v>42360210</v>
      </c>
      <c r="E49" s="26">
        <v>28272190.640000001</v>
      </c>
      <c r="F49" s="27">
        <f t="shared" si="0"/>
        <v>109.63940028220182</v>
      </c>
      <c r="G49" s="27">
        <f t="shared" si="1"/>
        <v>66.742328803374676</v>
      </c>
      <c r="H49" s="28">
        <f t="shared" si="2"/>
        <v>2485666.3000000007</v>
      </c>
      <c r="J49" s="39"/>
    </row>
    <row r="50" spans="1:10" ht="12.75" customHeight="1" x14ac:dyDescent="0.25">
      <c r="A50" s="24" t="s">
        <v>204</v>
      </c>
      <c r="B50" s="25" t="s">
        <v>419</v>
      </c>
      <c r="C50" s="26">
        <v>432380.51</v>
      </c>
      <c r="D50" s="26">
        <v>3543000</v>
      </c>
      <c r="E50" s="26">
        <v>373178.2</v>
      </c>
      <c r="F50" s="27">
        <f t="shared" si="0"/>
        <v>86.307821784104007</v>
      </c>
      <c r="G50" s="27">
        <f t="shared" si="1"/>
        <v>10.532830934236523</v>
      </c>
      <c r="H50" s="28">
        <f t="shared" si="2"/>
        <v>-59202.31</v>
      </c>
      <c r="J50" s="39"/>
    </row>
    <row r="51" spans="1:10" ht="12.75" customHeight="1" x14ac:dyDescent="0.25">
      <c r="A51" s="22" t="s">
        <v>221</v>
      </c>
      <c r="B51" s="17" t="s">
        <v>20</v>
      </c>
      <c r="C51" s="18">
        <v>1349344.13</v>
      </c>
      <c r="D51" s="18">
        <v>2339260</v>
      </c>
      <c r="E51" s="18">
        <v>1704574.72</v>
      </c>
      <c r="F51" s="19">
        <f t="shared" si="0"/>
        <v>126.32616706903377</v>
      </c>
      <c r="G51" s="19">
        <f t="shared" si="1"/>
        <v>72.868117267853933</v>
      </c>
      <c r="H51" s="20">
        <f t="shared" si="2"/>
        <v>355230.59000000008</v>
      </c>
      <c r="J51" s="39"/>
    </row>
    <row r="52" spans="1:10" ht="12.75" customHeight="1" x14ac:dyDescent="0.25">
      <c r="A52" s="24" t="s">
        <v>203</v>
      </c>
      <c r="B52" s="25" t="s">
        <v>4</v>
      </c>
      <c r="C52" s="26">
        <v>1342815.83</v>
      </c>
      <c r="D52" s="26">
        <v>2276260</v>
      </c>
      <c r="E52" s="26">
        <v>1659106.3</v>
      </c>
      <c r="F52" s="27">
        <f t="shared" si="0"/>
        <v>123.55427028291734</v>
      </c>
      <c r="G52" s="27">
        <f t="shared" si="1"/>
        <v>72.88738105488828</v>
      </c>
      <c r="H52" s="28">
        <f t="shared" si="2"/>
        <v>316290.46999999997</v>
      </c>
      <c r="J52" s="39"/>
    </row>
    <row r="53" spans="1:10" ht="12.75" customHeight="1" x14ac:dyDescent="0.25">
      <c r="A53" s="24" t="s">
        <v>204</v>
      </c>
      <c r="B53" s="25" t="s">
        <v>419</v>
      </c>
      <c r="C53" s="26">
        <v>6528.3</v>
      </c>
      <c r="D53" s="26">
        <v>63000</v>
      </c>
      <c r="E53" s="26">
        <v>45468.42</v>
      </c>
      <c r="F53" s="27">
        <f t="shared" si="0"/>
        <v>696.48177932999397</v>
      </c>
      <c r="G53" s="27">
        <f t="shared" si="1"/>
        <v>72.172095238095238</v>
      </c>
      <c r="H53" s="28">
        <f t="shared" si="2"/>
        <v>38940.119999999995</v>
      </c>
      <c r="J53" s="39"/>
    </row>
    <row r="54" spans="1:10" ht="12.75" customHeight="1" x14ac:dyDescent="0.25">
      <c r="A54" s="22" t="s">
        <v>222</v>
      </c>
      <c r="B54" s="17" t="s">
        <v>21</v>
      </c>
      <c r="C54" s="18">
        <v>1514906.07</v>
      </c>
      <c r="D54" s="18">
        <v>2356870</v>
      </c>
      <c r="E54" s="18">
        <v>1508822.7</v>
      </c>
      <c r="F54" s="19">
        <f t="shared" si="0"/>
        <v>99.598432528559329</v>
      </c>
      <c r="G54" s="19">
        <f t="shared" si="1"/>
        <v>64.018070576654623</v>
      </c>
      <c r="H54" s="20">
        <f t="shared" si="2"/>
        <v>-6083.3700000001118</v>
      </c>
      <c r="J54" s="39"/>
    </row>
    <row r="55" spans="1:10" ht="12.75" customHeight="1" x14ac:dyDescent="0.25">
      <c r="A55" s="24" t="s">
        <v>203</v>
      </c>
      <c r="B55" s="25" t="s">
        <v>4</v>
      </c>
      <c r="C55" s="26">
        <v>1492693.08</v>
      </c>
      <c r="D55" s="26">
        <v>2305870</v>
      </c>
      <c r="E55" s="26">
        <v>1505073.2</v>
      </c>
      <c r="F55" s="27">
        <f t="shared" si="0"/>
        <v>100.82938148276268</v>
      </c>
      <c r="G55" s="27">
        <f t="shared" si="1"/>
        <v>65.271381300767175</v>
      </c>
      <c r="H55" s="28">
        <f t="shared" si="2"/>
        <v>12380.119999999879</v>
      </c>
      <c r="J55" s="39"/>
    </row>
    <row r="56" spans="1:10" ht="12.75" customHeight="1" x14ac:dyDescent="0.25">
      <c r="A56" s="24" t="s">
        <v>204</v>
      </c>
      <c r="B56" s="25" t="s">
        <v>419</v>
      </c>
      <c r="C56" s="26">
        <v>22212.99</v>
      </c>
      <c r="D56" s="26">
        <v>51000</v>
      </c>
      <c r="E56" s="26">
        <v>3749.5</v>
      </c>
      <c r="F56" s="27">
        <f t="shared" si="0"/>
        <v>16.879762697412641</v>
      </c>
      <c r="G56" s="27">
        <f t="shared" si="1"/>
        <v>7.3519607843137251</v>
      </c>
      <c r="H56" s="28">
        <f t="shared" si="2"/>
        <v>-18463.490000000002</v>
      </c>
      <c r="J56" s="39"/>
    </row>
    <row r="57" spans="1:10" ht="12.75" customHeight="1" x14ac:dyDescent="0.25">
      <c r="A57" s="22" t="s">
        <v>223</v>
      </c>
      <c r="B57" s="17" t="s">
        <v>22</v>
      </c>
      <c r="C57" s="18">
        <v>10553464.52</v>
      </c>
      <c r="D57" s="18">
        <v>13461150</v>
      </c>
      <c r="E57" s="18">
        <v>9762990.4600000009</v>
      </c>
      <c r="F57" s="19">
        <f t="shared" si="0"/>
        <v>92.509814587409082</v>
      </c>
      <c r="G57" s="19">
        <f t="shared" si="1"/>
        <v>72.527164915330417</v>
      </c>
      <c r="H57" s="20">
        <f t="shared" si="2"/>
        <v>-790474.05999999866</v>
      </c>
      <c r="J57" s="39"/>
    </row>
    <row r="58" spans="1:10" ht="12.75" customHeight="1" x14ac:dyDescent="0.25">
      <c r="A58" s="24" t="s">
        <v>203</v>
      </c>
      <c r="B58" s="25" t="s">
        <v>4</v>
      </c>
      <c r="C58" s="26">
        <v>10440977.01</v>
      </c>
      <c r="D58" s="26">
        <v>13366150</v>
      </c>
      <c r="E58" s="26">
        <v>9710571.9199999999</v>
      </c>
      <c r="F58" s="27">
        <f t="shared" si="0"/>
        <v>93.00443733090836</v>
      </c>
      <c r="G58" s="27">
        <f t="shared" si="1"/>
        <v>72.650478410013349</v>
      </c>
      <c r="H58" s="28">
        <f t="shared" si="2"/>
        <v>-730405.08999999985</v>
      </c>
      <c r="J58" s="39"/>
    </row>
    <row r="59" spans="1:10" ht="12.75" customHeight="1" x14ac:dyDescent="0.25">
      <c r="A59" s="24" t="s">
        <v>204</v>
      </c>
      <c r="B59" s="25" t="s">
        <v>419</v>
      </c>
      <c r="C59" s="26">
        <v>112487.51</v>
      </c>
      <c r="D59" s="26">
        <v>95000</v>
      </c>
      <c r="E59" s="26">
        <v>52418.54</v>
      </c>
      <c r="F59" s="27">
        <f t="shared" si="0"/>
        <v>46.599431350200568</v>
      </c>
      <c r="G59" s="27">
        <f t="shared" si="1"/>
        <v>55.177410526315796</v>
      </c>
      <c r="H59" s="28">
        <f t="shared" si="2"/>
        <v>-60068.969999999994</v>
      </c>
      <c r="J59" s="39"/>
    </row>
    <row r="60" spans="1:10" ht="12.75" customHeight="1" x14ac:dyDescent="0.25">
      <c r="A60" s="22" t="s">
        <v>224</v>
      </c>
      <c r="B60" s="17" t="s">
        <v>23</v>
      </c>
      <c r="C60" s="18">
        <v>39488994.140000001</v>
      </c>
      <c r="D60" s="18">
        <v>49533948</v>
      </c>
      <c r="E60" s="18">
        <v>44577302.600000001</v>
      </c>
      <c r="F60" s="19">
        <f t="shared" si="0"/>
        <v>112.88538381595758</v>
      </c>
      <c r="G60" s="19">
        <f t="shared" si="1"/>
        <v>89.993437631904499</v>
      </c>
      <c r="H60" s="20">
        <f t="shared" si="2"/>
        <v>5088308.4600000009</v>
      </c>
      <c r="J60" s="39"/>
    </row>
    <row r="61" spans="1:10" ht="12.75" customHeight="1" x14ac:dyDescent="0.25">
      <c r="A61" s="24" t="s">
        <v>203</v>
      </c>
      <c r="B61" s="25" t="s">
        <v>4</v>
      </c>
      <c r="C61" s="26">
        <v>39392815.789999999</v>
      </c>
      <c r="D61" s="26">
        <v>49413448</v>
      </c>
      <c r="E61" s="26">
        <v>44513800.759999998</v>
      </c>
      <c r="F61" s="27">
        <f t="shared" si="0"/>
        <v>112.99979416881385</v>
      </c>
      <c r="G61" s="27">
        <f t="shared" si="1"/>
        <v>90.084385044330446</v>
      </c>
      <c r="H61" s="28">
        <f t="shared" si="2"/>
        <v>5120984.9699999988</v>
      </c>
      <c r="J61" s="39"/>
    </row>
    <row r="62" spans="1:10" ht="12.75" customHeight="1" x14ac:dyDescent="0.25">
      <c r="A62" s="24" t="s">
        <v>204</v>
      </c>
      <c r="B62" s="25" t="s">
        <v>419</v>
      </c>
      <c r="C62" s="26">
        <v>96178.35</v>
      </c>
      <c r="D62" s="26">
        <v>120500</v>
      </c>
      <c r="E62" s="26">
        <v>63501.84</v>
      </c>
      <c r="F62" s="27">
        <f t="shared" si="0"/>
        <v>66.025087766633533</v>
      </c>
      <c r="G62" s="27">
        <f t="shared" si="1"/>
        <v>52.698622406639004</v>
      </c>
      <c r="H62" s="28">
        <f t="shared" si="2"/>
        <v>-32676.510000000009</v>
      </c>
      <c r="J62" s="39"/>
    </row>
    <row r="63" spans="1:10" ht="12.75" customHeight="1" x14ac:dyDescent="0.25">
      <c r="A63" s="22" t="s">
        <v>225</v>
      </c>
      <c r="B63" s="17" t="s">
        <v>24</v>
      </c>
      <c r="C63" s="18">
        <v>2423453.0499999998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-2423453.0499999998</v>
      </c>
      <c r="J63" s="39"/>
    </row>
    <row r="64" spans="1:10" ht="12.75" customHeight="1" x14ac:dyDescent="0.25">
      <c r="A64" s="24" t="s">
        <v>203</v>
      </c>
      <c r="B64" s="25" t="s">
        <v>4</v>
      </c>
      <c r="C64" s="26">
        <v>2416507.42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-2416507.42</v>
      </c>
      <c r="J64" s="39"/>
    </row>
    <row r="65" spans="1:10" ht="12.75" customHeight="1" x14ac:dyDescent="0.25">
      <c r="A65" s="24" t="s">
        <v>204</v>
      </c>
      <c r="B65" s="25" t="s">
        <v>419</v>
      </c>
      <c r="C65" s="26">
        <v>6945.63</v>
      </c>
      <c r="D65" s="26">
        <v>0</v>
      </c>
      <c r="E65" s="26"/>
      <c r="F65" s="27">
        <f t="shared" ref="F65" si="3">IF(C65=0,"x",E65/C65*100)</f>
        <v>0</v>
      </c>
      <c r="G65" s="27" t="str">
        <f t="shared" ref="G65" si="4">IF(D65=0,"x",E65/D65*100)</f>
        <v>x</v>
      </c>
      <c r="H65" s="28">
        <f t="shared" ref="H65" si="5">+E65-C65</f>
        <v>-6945.63</v>
      </c>
      <c r="J65" s="39"/>
    </row>
    <row r="66" spans="1:10" ht="12.75" customHeight="1" x14ac:dyDescent="0.25">
      <c r="A66" s="22" t="s">
        <v>226</v>
      </c>
      <c r="B66" s="17" t="s">
        <v>25</v>
      </c>
      <c r="C66" s="18">
        <v>21621289.48</v>
      </c>
      <c r="D66" s="18">
        <v>22785619</v>
      </c>
      <c r="E66" s="18">
        <v>22428269.699999999</v>
      </c>
      <c r="F66" s="19">
        <f t="shared" si="0"/>
        <v>103.73234085204062</v>
      </c>
      <c r="G66" s="19">
        <f t="shared" si="1"/>
        <v>98.43168930367878</v>
      </c>
      <c r="H66" s="20">
        <f t="shared" si="2"/>
        <v>806980.21999999881</v>
      </c>
      <c r="J66" s="39"/>
    </row>
    <row r="67" spans="1:10" ht="12.75" customHeight="1" x14ac:dyDescent="0.25">
      <c r="A67" s="24" t="s">
        <v>203</v>
      </c>
      <c r="B67" s="25" t="s">
        <v>4</v>
      </c>
      <c r="C67" s="26">
        <v>21614412.43</v>
      </c>
      <c r="D67" s="26">
        <v>22743119</v>
      </c>
      <c r="E67" s="26">
        <v>22407226.780000001</v>
      </c>
      <c r="F67" s="27">
        <f t="shared" si="0"/>
        <v>103.66798936851784</v>
      </c>
      <c r="G67" s="27">
        <f t="shared" si="1"/>
        <v>98.523103977075436</v>
      </c>
      <c r="H67" s="28">
        <f t="shared" si="2"/>
        <v>792814.35000000149</v>
      </c>
      <c r="J67" s="39"/>
    </row>
    <row r="68" spans="1:10" ht="12.75" customHeight="1" x14ac:dyDescent="0.25">
      <c r="A68" s="24" t="s">
        <v>204</v>
      </c>
      <c r="B68" s="25" t="s">
        <v>419</v>
      </c>
      <c r="C68" s="26">
        <v>6877.05</v>
      </c>
      <c r="D68" s="26">
        <v>42500</v>
      </c>
      <c r="E68" s="26">
        <v>21042.92</v>
      </c>
      <c r="F68" s="27">
        <f t="shared" ref="F68:F122" si="6">IF(C68=0,"x",E68/C68*100)</f>
        <v>305.98759642579296</v>
      </c>
      <c r="G68" s="27">
        <f t="shared" ref="G68:G122" si="7">IF(D68=0,"x",E68/D68*100)</f>
        <v>49.512752941176466</v>
      </c>
      <c r="H68" s="28">
        <f t="shared" si="2"/>
        <v>14165.869999999999</v>
      </c>
      <c r="J68" s="39"/>
    </row>
    <row r="69" spans="1:10" ht="12.75" customHeight="1" x14ac:dyDescent="0.25">
      <c r="A69" s="22" t="s">
        <v>227</v>
      </c>
      <c r="B69" s="17" t="s">
        <v>26</v>
      </c>
      <c r="C69" s="18">
        <v>1371761.03</v>
      </c>
      <c r="D69" s="18">
        <v>2100110</v>
      </c>
      <c r="E69" s="18">
        <v>1251524.83</v>
      </c>
      <c r="F69" s="19">
        <f t="shared" si="6"/>
        <v>91.234901898328459</v>
      </c>
      <c r="G69" s="19">
        <f t="shared" si="7"/>
        <v>59.593298922437398</v>
      </c>
      <c r="H69" s="20">
        <f t="shared" ref="H69:H123" si="8">+E69-C69</f>
        <v>-120236.19999999995</v>
      </c>
      <c r="J69" s="39"/>
    </row>
    <row r="70" spans="1:10" ht="12.75" customHeight="1" x14ac:dyDescent="0.25">
      <c r="A70" s="24" t="s">
        <v>203</v>
      </c>
      <c r="B70" s="25" t="s">
        <v>4</v>
      </c>
      <c r="C70" s="26">
        <v>1366667.35</v>
      </c>
      <c r="D70" s="26">
        <v>2010110</v>
      </c>
      <c r="E70" s="26">
        <v>1194959.57</v>
      </c>
      <c r="F70" s="27">
        <f t="shared" si="6"/>
        <v>87.436022379549783</v>
      </c>
      <c r="G70" s="27">
        <f t="shared" si="7"/>
        <v>59.447471531408738</v>
      </c>
      <c r="H70" s="28">
        <f t="shared" si="8"/>
        <v>-171707.78000000003</v>
      </c>
      <c r="J70" s="39"/>
    </row>
    <row r="71" spans="1:10" ht="12.75" customHeight="1" x14ac:dyDescent="0.25">
      <c r="A71" s="24" t="s">
        <v>204</v>
      </c>
      <c r="B71" s="25" t="s">
        <v>419</v>
      </c>
      <c r="C71" s="26">
        <v>5093.68</v>
      </c>
      <c r="D71" s="26">
        <v>90000</v>
      </c>
      <c r="E71" s="26">
        <v>56565.26</v>
      </c>
      <c r="F71" s="27">
        <f t="shared" si="6"/>
        <v>1110.4988927455199</v>
      </c>
      <c r="G71" s="27">
        <f t="shared" si="7"/>
        <v>62.850288888888898</v>
      </c>
      <c r="H71" s="28">
        <f t="shared" si="8"/>
        <v>51471.58</v>
      </c>
      <c r="J71" s="39"/>
    </row>
    <row r="72" spans="1:10" ht="12.75" customHeight="1" x14ac:dyDescent="0.25">
      <c r="A72" s="22" t="s">
        <v>228</v>
      </c>
      <c r="B72" s="17" t="s">
        <v>27</v>
      </c>
      <c r="C72" s="18">
        <v>520110.95</v>
      </c>
      <c r="D72" s="18">
        <v>0</v>
      </c>
      <c r="E72" s="18"/>
      <c r="F72" s="19">
        <f t="shared" si="6"/>
        <v>0</v>
      </c>
      <c r="G72" s="19" t="str">
        <f t="shared" si="7"/>
        <v>x</v>
      </c>
      <c r="H72" s="20">
        <f t="shared" si="8"/>
        <v>-520110.95</v>
      </c>
      <c r="J72" s="39"/>
    </row>
    <row r="73" spans="1:10" ht="12.75" customHeight="1" x14ac:dyDescent="0.25">
      <c r="A73" s="24" t="s">
        <v>203</v>
      </c>
      <c r="B73" s="25" t="s">
        <v>4</v>
      </c>
      <c r="C73" s="26">
        <v>503666.56</v>
      </c>
      <c r="D73" s="26">
        <v>0</v>
      </c>
      <c r="E73" s="26"/>
      <c r="F73" s="27">
        <f t="shared" si="6"/>
        <v>0</v>
      </c>
      <c r="G73" s="27" t="str">
        <f t="shared" si="7"/>
        <v>x</v>
      </c>
      <c r="H73" s="28">
        <f t="shared" si="8"/>
        <v>-503666.56</v>
      </c>
      <c r="J73" s="39"/>
    </row>
    <row r="74" spans="1:10" ht="12.75" customHeight="1" x14ac:dyDescent="0.25">
      <c r="A74" s="24" t="s">
        <v>204</v>
      </c>
      <c r="B74" s="25" t="s">
        <v>419</v>
      </c>
      <c r="C74" s="26">
        <v>16444.39</v>
      </c>
      <c r="D74" s="26">
        <v>0</v>
      </c>
      <c r="E74" s="26"/>
      <c r="F74" s="27">
        <f t="shared" ref="F74" si="9">IF(C74=0,"x",E74/C74*100)</f>
        <v>0</v>
      </c>
      <c r="G74" s="27" t="str">
        <f t="shared" ref="G74" si="10">IF(D74=0,"x",E74/D74*100)</f>
        <v>x</v>
      </c>
      <c r="H74" s="28">
        <f t="shared" ref="H74" si="11">+E74-C74</f>
        <v>-16444.39</v>
      </c>
      <c r="J74" s="39"/>
    </row>
    <row r="75" spans="1:10" ht="12.75" customHeight="1" x14ac:dyDescent="0.25">
      <c r="A75" s="16" t="s">
        <v>229</v>
      </c>
      <c r="B75" s="17" t="s">
        <v>28</v>
      </c>
      <c r="C75" s="18">
        <v>12633398347.459999</v>
      </c>
      <c r="D75" s="18">
        <v>16130960166</v>
      </c>
      <c r="E75" s="18">
        <v>13571377694.799999</v>
      </c>
      <c r="F75" s="19">
        <f t="shared" si="6"/>
        <v>107.42460042454518</v>
      </c>
      <c r="G75" s="19">
        <f t="shared" si="7"/>
        <v>84.132485327222156</v>
      </c>
      <c r="H75" s="20">
        <f t="shared" si="8"/>
        <v>937979347.34000015</v>
      </c>
      <c r="J75" s="39"/>
    </row>
    <row r="76" spans="1:10" ht="12.75" customHeight="1" x14ac:dyDescent="0.25">
      <c r="A76" s="22" t="s">
        <v>230</v>
      </c>
      <c r="B76" s="17" t="s">
        <v>29</v>
      </c>
      <c r="C76" s="18">
        <v>154440144.08000001</v>
      </c>
      <c r="D76" s="18">
        <v>328514777</v>
      </c>
      <c r="E76" s="18">
        <v>222549075.5</v>
      </c>
      <c r="F76" s="19">
        <f t="shared" si="6"/>
        <v>144.10053605280214</v>
      </c>
      <c r="G76" s="19">
        <f t="shared" si="7"/>
        <v>67.744007600607873</v>
      </c>
      <c r="H76" s="20">
        <f t="shared" si="8"/>
        <v>68108931.419999987</v>
      </c>
      <c r="J76" s="39"/>
    </row>
    <row r="77" spans="1:10" ht="12.75" customHeight="1" x14ac:dyDescent="0.25">
      <c r="A77" s="24" t="s">
        <v>203</v>
      </c>
      <c r="B77" s="25" t="s">
        <v>4</v>
      </c>
      <c r="C77" s="26">
        <v>106214099.55</v>
      </c>
      <c r="D77" s="26">
        <v>201484320</v>
      </c>
      <c r="E77" s="26">
        <v>121834900.37</v>
      </c>
      <c r="F77" s="27">
        <f t="shared" si="6"/>
        <v>114.70689944760728</v>
      </c>
      <c r="G77" s="27">
        <f t="shared" si="7"/>
        <v>60.468675860235678</v>
      </c>
      <c r="H77" s="28">
        <f t="shared" si="8"/>
        <v>15620800.820000008</v>
      </c>
      <c r="J77" s="39"/>
    </row>
    <row r="78" spans="1:10" ht="12.75" customHeight="1" x14ac:dyDescent="0.25">
      <c r="A78" s="24" t="s">
        <v>204</v>
      </c>
      <c r="B78" s="25" t="s">
        <v>419</v>
      </c>
      <c r="C78" s="26">
        <v>48226044.530000001</v>
      </c>
      <c r="D78" s="26">
        <v>127030457</v>
      </c>
      <c r="E78" s="26">
        <v>100714175.13</v>
      </c>
      <c r="F78" s="27">
        <f t="shared" si="6"/>
        <v>208.83772681657246</v>
      </c>
      <c r="G78" s="27">
        <f t="shared" si="7"/>
        <v>79.283486424047098</v>
      </c>
      <c r="H78" s="28">
        <f t="shared" si="8"/>
        <v>52488130.599999994</v>
      </c>
      <c r="J78" s="39"/>
    </row>
    <row r="79" spans="1:10" ht="12.75" customHeight="1" x14ac:dyDescent="0.25">
      <c r="A79" s="22" t="s">
        <v>231</v>
      </c>
      <c r="B79" s="17" t="s">
        <v>30</v>
      </c>
      <c r="C79" s="18">
        <v>11321963089.299999</v>
      </c>
      <c r="D79" s="18">
        <v>14189677601</v>
      </c>
      <c r="E79" s="18">
        <v>12199486795.139999</v>
      </c>
      <c r="F79" s="19">
        <f t="shared" si="6"/>
        <v>107.75063210256637</v>
      </c>
      <c r="G79" s="19">
        <f t="shared" si="7"/>
        <v>85.974376149886979</v>
      </c>
      <c r="H79" s="20">
        <f t="shared" si="8"/>
        <v>877523705.84000015</v>
      </c>
      <c r="J79" s="39"/>
    </row>
    <row r="80" spans="1:10" ht="12.75" customHeight="1" x14ac:dyDescent="0.25">
      <c r="A80" s="24" t="s">
        <v>203</v>
      </c>
      <c r="B80" s="25" t="s">
        <v>4</v>
      </c>
      <c r="C80" s="26">
        <v>11295000018</v>
      </c>
      <c r="D80" s="26">
        <v>14189277601</v>
      </c>
      <c r="E80" s="26">
        <v>12145957231.280001</v>
      </c>
      <c r="F80" s="27">
        <f t="shared" si="6"/>
        <v>107.53392839242049</v>
      </c>
      <c r="G80" s="27">
        <f t="shared" si="7"/>
        <v>85.599546170158831</v>
      </c>
      <c r="H80" s="28">
        <f t="shared" si="8"/>
        <v>850957213.28000069</v>
      </c>
      <c r="J80" s="39"/>
    </row>
    <row r="81" spans="1:10" ht="12.75" customHeight="1" x14ac:dyDescent="0.25">
      <c r="A81" s="24" t="s">
        <v>204</v>
      </c>
      <c r="B81" s="25" t="s">
        <v>419</v>
      </c>
      <c r="C81" s="26">
        <v>26963071.300000001</v>
      </c>
      <c r="D81" s="26">
        <v>400000</v>
      </c>
      <c r="E81" s="26">
        <v>53529563.859999999</v>
      </c>
      <c r="F81" s="27">
        <f t="shared" si="6"/>
        <v>198.52917816524857</v>
      </c>
      <c r="G81" s="27">
        <f t="shared" si="7"/>
        <v>13382.390964999999</v>
      </c>
      <c r="H81" s="28">
        <f t="shared" si="8"/>
        <v>26566492.559999999</v>
      </c>
      <c r="J81" s="39"/>
    </row>
    <row r="82" spans="1:10" ht="12.75" customHeight="1" x14ac:dyDescent="0.25">
      <c r="A82" s="22" t="s">
        <v>232</v>
      </c>
      <c r="B82" s="17" t="s">
        <v>31</v>
      </c>
      <c r="C82" s="18">
        <v>440738633.12</v>
      </c>
      <c r="D82" s="18">
        <v>657043582</v>
      </c>
      <c r="E82" s="18">
        <v>443000676.51999998</v>
      </c>
      <c r="F82" s="19">
        <f t="shared" si="6"/>
        <v>100.51323919212321</v>
      </c>
      <c r="G82" s="19">
        <f t="shared" si="7"/>
        <v>67.423332128370134</v>
      </c>
      <c r="H82" s="20">
        <f t="shared" si="8"/>
        <v>2262043.3999999762</v>
      </c>
      <c r="J82" s="39"/>
    </row>
    <row r="83" spans="1:10" ht="12.75" customHeight="1" x14ac:dyDescent="0.25">
      <c r="A83" s="24" t="s">
        <v>203</v>
      </c>
      <c r="B83" s="25" t="s">
        <v>4</v>
      </c>
      <c r="C83" s="26">
        <v>426784193.48000002</v>
      </c>
      <c r="D83" s="26">
        <v>619054392</v>
      </c>
      <c r="E83" s="26">
        <v>435658517.92000002</v>
      </c>
      <c r="F83" s="27">
        <f t="shared" si="6"/>
        <v>102.0793470272736</v>
      </c>
      <c r="G83" s="27">
        <f t="shared" si="7"/>
        <v>70.374836775247374</v>
      </c>
      <c r="H83" s="28">
        <f t="shared" si="8"/>
        <v>8874324.4399999976</v>
      </c>
      <c r="J83" s="39"/>
    </row>
    <row r="84" spans="1:10" ht="12.75" customHeight="1" x14ac:dyDescent="0.25">
      <c r="A84" s="24" t="s">
        <v>204</v>
      </c>
      <c r="B84" s="25" t="s">
        <v>419</v>
      </c>
      <c r="C84" s="26">
        <v>13954439.640000001</v>
      </c>
      <c r="D84" s="26">
        <v>37989190</v>
      </c>
      <c r="E84" s="26">
        <v>7342158.5999999996</v>
      </c>
      <c r="F84" s="27">
        <f t="shared" si="6"/>
        <v>52.615216299720935</v>
      </c>
      <c r="G84" s="27">
        <f t="shared" si="7"/>
        <v>19.326968013795504</v>
      </c>
      <c r="H84" s="28">
        <f t="shared" si="8"/>
        <v>-6612281.040000001</v>
      </c>
      <c r="J84" s="39"/>
    </row>
    <row r="85" spans="1:10" ht="12.75" customHeight="1" x14ac:dyDescent="0.25">
      <c r="A85" s="22" t="s">
        <v>233</v>
      </c>
      <c r="B85" s="17" t="s">
        <v>32</v>
      </c>
      <c r="C85" s="18">
        <v>609281264.32000005</v>
      </c>
      <c r="D85" s="18">
        <v>930975906</v>
      </c>
      <c r="E85" s="18">
        <v>690890497.11000001</v>
      </c>
      <c r="F85" s="19">
        <f t="shared" si="6"/>
        <v>113.39434470893856</v>
      </c>
      <c r="G85" s="19">
        <f t="shared" si="7"/>
        <v>74.211426166597278</v>
      </c>
      <c r="H85" s="20">
        <f t="shared" si="8"/>
        <v>81609232.789999962</v>
      </c>
      <c r="J85" s="39"/>
    </row>
    <row r="86" spans="1:10" ht="12.75" customHeight="1" x14ac:dyDescent="0.25">
      <c r="A86" s="24" t="s">
        <v>203</v>
      </c>
      <c r="B86" s="25" t="s">
        <v>4</v>
      </c>
      <c r="C86" s="26">
        <v>585781722.54999995</v>
      </c>
      <c r="D86" s="26">
        <v>842075906</v>
      </c>
      <c r="E86" s="26">
        <v>645296119.33000004</v>
      </c>
      <c r="F86" s="27">
        <f t="shared" si="6"/>
        <v>110.15982480998632</v>
      </c>
      <c r="G86" s="27">
        <f t="shared" si="7"/>
        <v>76.631585672040359</v>
      </c>
      <c r="H86" s="28">
        <f t="shared" si="8"/>
        <v>59514396.780000091</v>
      </c>
      <c r="J86" s="39"/>
    </row>
    <row r="87" spans="1:10" ht="12.75" customHeight="1" x14ac:dyDescent="0.25">
      <c r="A87" s="24" t="s">
        <v>204</v>
      </c>
      <c r="B87" s="25" t="s">
        <v>419</v>
      </c>
      <c r="C87" s="26">
        <v>23499541.77</v>
      </c>
      <c r="D87" s="26">
        <v>88900000</v>
      </c>
      <c r="E87" s="26">
        <v>45594377.780000001</v>
      </c>
      <c r="F87" s="27">
        <f t="shared" si="6"/>
        <v>194.02241212297477</v>
      </c>
      <c r="G87" s="27">
        <f t="shared" si="7"/>
        <v>51.287264094488194</v>
      </c>
      <c r="H87" s="28">
        <f t="shared" si="8"/>
        <v>22094836.010000002</v>
      </c>
      <c r="J87" s="39"/>
    </row>
    <row r="88" spans="1:10" ht="12.75" customHeight="1" x14ac:dyDescent="0.25">
      <c r="A88" s="22" t="s">
        <v>234</v>
      </c>
      <c r="B88" s="17" t="s">
        <v>447</v>
      </c>
      <c r="C88" s="18">
        <v>14000795.640000001</v>
      </c>
      <c r="D88" s="18">
        <v>24248300</v>
      </c>
      <c r="E88" s="18">
        <v>15147038.380000001</v>
      </c>
      <c r="F88" s="19">
        <f t="shared" si="6"/>
        <v>108.18698286492523</v>
      </c>
      <c r="G88" s="19">
        <f t="shared" si="7"/>
        <v>62.466393025490454</v>
      </c>
      <c r="H88" s="20">
        <f t="shared" si="8"/>
        <v>1146242.7400000002</v>
      </c>
      <c r="J88" s="39"/>
    </row>
    <row r="89" spans="1:10" ht="12.75" customHeight="1" x14ac:dyDescent="0.25">
      <c r="A89" s="24" t="s">
        <v>203</v>
      </c>
      <c r="B89" s="25" t="s">
        <v>4</v>
      </c>
      <c r="C89" s="26">
        <v>13916668.310000001</v>
      </c>
      <c r="D89" s="26">
        <v>23632000</v>
      </c>
      <c r="E89" s="26">
        <v>14859370.380000001</v>
      </c>
      <c r="F89" s="27">
        <f t="shared" si="6"/>
        <v>106.77390628993155</v>
      </c>
      <c r="G89" s="27">
        <f t="shared" si="7"/>
        <v>62.878175270819234</v>
      </c>
      <c r="H89" s="28">
        <f t="shared" si="8"/>
        <v>942702.0700000003</v>
      </c>
      <c r="J89" s="39"/>
    </row>
    <row r="90" spans="1:10" ht="12.75" customHeight="1" x14ac:dyDescent="0.25">
      <c r="A90" s="24" t="s">
        <v>204</v>
      </c>
      <c r="B90" s="25" t="s">
        <v>419</v>
      </c>
      <c r="C90" s="26">
        <v>84127.33</v>
      </c>
      <c r="D90" s="26">
        <v>616300</v>
      </c>
      <c r="E90" s="26">
        <v>287668</v>
      </c>
      <c r="F90" s="27">
        <f t="shared" si="6"/>
        <v>341.94357529235742</v>
      </c>
      <c r="G90" s="27">
        <f t="shared" si="7"/>
        <v>46.676618529936718</v>
      </c>
      <c r="H90" s="28">
        <f t="shared" si="8"/>
        <v>203540.66999999998</v>
      </c>
      <c r="J90" s="39"/>
    </row>
    <row r="91" spans="1:10" ht="12.75" customHeight="1" x14ac:dyDescent="0.25">
      <c r="A91" s="22" t="s">
        <v>235</v>
      </c>
      <c r="B91" s="17" t="s">
        <v>33</v>
      </c>
      <c r="C91" s="18">
        <v>92683517.819999993</v>
      </c>
      <c r="D91" s="18">
        <v>0</v>
      </c>
      <c r="E91" s="18"/>
      <c r="F91" s="19">
        <f t="shared" si="6"/>
        <v>0</v>
      </c>
      <c r="G91" s="19" t="str">
        <f t="shared" si="7"/>
        <v>x</v>
      </c>
      <c r="H91" s="20">
        <f t="shared" si="8"/>
        <v>-92683517.819999993</v>
      </c>
      <c r="J91" s="39"/>
    </row>
    <row r="92" spans="1:10" ht="12.75" customHeight="1" x14ac:dyDescent="0.25">
      <c r="A92" s="24" t="s">
        <v>203</v>
      </c>
      <c r="B92" s="25" t="s">
        <v>4</v>
      </c>
      <c r="C92" s="26">
        <v>92664541.370000005</v>
      </c>
      <c r="D92" s="26">
        <v>0</v>
      </c>
      <c r="E92" s="26"/>
      <c r="F92" s="27">
        <f t="shared" si="6"/>
        <v>0</v>
      </c>
      <c r="G92" s="27" t="str">
        <f t="shared" si="7"/>
        <v>x</v>
      </c>
      <c r="H92" s="28">
        <f t="shared" si="8"/>
        <v>-92664541.370000005</v>
      </c>
      <c r="J92" s="39"/>
    </row>
    <row r="93" spans="1:10" ht="12.75" customHeight="1" x14ac:dyDescent="0.25">
      <c r="A93" s="24" t="s">
        <v>204</v>
      </c>
      <c r="B93" s="25" t="s">
        <v>419</v>
      </c>
      <c r="C93" s="26">
        <v>18976.45</v>
      </c>
      <c r="D93" s="26">
        <v>0</v>
      </c>
      <c r="E93" s="26"/>
      <c r="F93" s="27">
        <f t="shared" si="6"/>
        <v>0</v>
      </c>
      <c r="G93" s="27" t="str">
        <f t="shared" si="7"/>
        <v>x</v>
      </c>
      <c r="H93" s="28">
        <f t="shared" si="8"/>
        <v>-18976.45</v>
      </c>
      <c r="J93" s="39"/>
    </row>
    <row r="94" spans="1:10" ht="12.75" customHeight="1" x14ac:dyDescent="0.25">
      <c r="A94" s="22" t="s">
        <v>416</v>
      </c>
      <c r="B94" s="17" t="s">
        <v>34</v>
      </c>
      <c r="C94" s="18">
        <v>290903.18</v>
      </c>
      <c r="D94" s="18">
        <v>500000</v>
      </c>
      <c r="E94" s="18">
        <v>303612.15000000002</v>
      </c>
      <c r="F94" s="19">
        <f t="shared" si="6"/>
        <v>104.36879720599823</v>
      </c>
      <c r="G94" s="19">
        <f t="shared" si="7"/>
        <v>60.722430000000003</v>
      </c>
      <c r="H94" s="20">
        <f t="shared" si="8"/>
        <v>12708.97000000003</v>
      </c>
      <c r="J94" s="39"/>
    </row>
    <row r="95" spans="1:10" ht="12.75" customHeight="1" x14ac:dyDescent="0.25">
      <c r="A95" s="24" t="s">
        <v>203</v>
      </c>
      <c r="B95" s="25" t="s">
        <v>4</v>
      </c>
      <c r="C95" s="26">
        <v>290903.18</v>
      </c>
      <c r="D95" s="26">
        <v>500000</v>
      </c>
      <c r="E95" s="26">
        <v>303612.15000000002</v>
      </c>
      <c r="F95" s="27">
        <f t="shared" si="6"/>
        <v>104.36879720599823</v>
      </c>
      <c r="G95" s="27">
        <f t="shared" si="7"/>
        <v>60.722430000000003</v>
      </c>
      <c r="H95" s="28">
        <f t="shared" si="8"/>
        <v>12708.97000000003</v>
      </c>
      <c r="J95" s="39"/>
    </row>
    <row r="96" spans="1:10" ht="12.75" customHeight="1" x14ac:dyDescent="0.25">
      <c r="A96" s="16" t="s">
        <v>236</v>
      </c>
      <c r="B96" s="17" t="s">
        <v>35</v>
      </c>
      <c r="C96" s="18">
        <v>545759067.79999995</v>
      </c>
      <c r="D96" s="18">
        <v>332748173</v>
      </c>
      <c r="E96" s="18">
        <v>251174073.31</v>
      </c>
      <c r="F96" s="19">
        <f t="shared" si="6"/>
        <v>46.022885945350119</v>
      </c>
      <c r="G96" s="19">
        <f t="shared" si="7"/>
        <v>75.484734009343455</v>
      </c>
      <c r="H96" s="20">
        <f t="shared" si="8"/>
        <v>-294584994.48999995</v>
      </c>
      <c r="J96" s="39"/>
    </row>
    <row r="97" spans="1:10" ht="12.75" customHeight="1" x14ac:dyDescent="0.25">
      <c r="A97" s="16" t="s">
        <v>237</v>
      </c>
      <c r="B97" s="17" t="s">
        <v>36</v>
      </c>
      <c r="C97" s="18">
        <v>4758909.0199999996</v>
      </c>
      <c r="D97" s="18">
        <v>11530700</v>
      </c>
      <c r="E97" s="18">
        <v>5364434.71</v>
      </c>
      <c r="F97" s="19">
        <f t="shared" si="6"/>
        <v>112.72404426004346</v>
      </c>
      <c r="G97" s="19">
        <f t="shared" si="7"/>
        <v>46.523061999705135</v>
      </c>
      <c r="H97" s="20">
        <f t="shared" si="8"/>
        <v>605525.69000000041</v>
      </c>
      <c r="J97" s="39"/>
    </row>
    <row r="98" spans="1:10" ht="12.75" customHeight="1" x14ac:dyDescent="0.25">
      <c r="A98" s="22" t="s">
        <v>238</v>
      </c>
      <c r="B98" s="17" t="s">
        <v>448</v>
      </c>
      <c r="C98" s="18">
        <v>4758909.0199999996</v>
      </c>
      <c r="D98" s="18">
        <v>11530700</v>
      </c>
      <c r="E98" s="18">
        <v>5364434.71</v>
      </c>
      <c r="F98" s="19">
        <f t="shared" si="6"/>
        <v>112.72404426004346</v>
      </c>
      <c r="G98" s="19">
        <f t="shared" si="7"/>
        <v>46.523061999705135</v>
      </c>
      <c r="H98" s="20">
        <f t="shared" si="8"/>
        <v>605525.69000000041</v>
      </c>
      <c r="J98" s="39"/>
    </row>
    <row r="99" spans="1:10" ht="12.75" customHeight="1" x14ac:dyDescent="0.25">
      <c r="A99" s="24" t="s">
        <v>203</v>
      </c>
      <c r="B99" s="25" t="s">
        <v>4</v>
      </c>
      <c r="C99" s="26">
        <v>4722473.92</v>
      </c>
      <c r="D99" s="26">
        <v>10766900</v>
      </c>
      <c r="E99" s="26">
        <v>5198335.05</v>
      </c>
      <c r="F99" s="27">
        <f t="shared" si="6"/>
        <v>110.07652213778663</v>
      </c>
      <c r="G99" s="27">
        <f t="shared" si="7"/>
        <v>48.280703359369923</v>
      </c>
      <c r="H99" s="28">
        <f t="shared" si="8"/>
        <v>475861.12999999989</v>
      </c>
      <c r="J99" s="39"/>
    </row>
    <row r="100" spans="1:10" ht="12.75" customHeight="1" x14ac:dyDescent="0.25">
      <c r="A100" s="24" t="s">
        <v>204</v>
      </c>
      <c r="B100" s="25" t="s">
        <v>419</v>
      </c>
      <c r="C100" s="26">
        <v>36435.1</v>
      </c>
      <c r="D100" s="26">
        <v>763800</v>
      </c>
      <c r="E100" s="26">
        <v>166099.66</v>
      </c>
      <c r="F100" s="27">
        <f t="shared" si="6"/>
        <v>455.87815046479909</v>
      </c>
      <c r="G100" s="27">
        <f t="shared" si="7"/>
        <v>21.746485991097149</v>
      </c>
      <c r="H100" s="28">
        <f t="shared" si="8"/>
        <v>129664.56</v>
      </c>
      <c r="J100" s="39"/>
    </row>
    <row r="101" spans="1:10" ht="12.75" customHeight="1" x14ac:dyDescent="0.25">
      <c r="A101" s="16" t="s">
        <v>239</v>
      </c>
      <c r="B101" s="17" t="s">
        <v>37</v>
      </c>
      <c r="C101" s="18">
        <v>3314818091.5799999</v>
      </c>
      <c r="D101" s="18">
        <v>5075302937</v>
      </c>
      <c r="E101" s="18">
        <v>3570973809.79</v>
      </c>
      <c r="F101" s="19">
        <f t="shared" si="6"/>
        <v>107.72759503336438</v>
      </c>
      <c r="G101" s="19">
        <f t="shared" si="7"/>
        <v>70.359816036927924</v>
      </c>
      <c r="H101" s="20">
        <f t="shared" si="8"/>
        <v>256155718.21000004</v>
      </c>
      <c r="J101" s="39"/>
    </row>
    <row r="102" spans="1:10" ht="12.75" customHeight="1" x14ac:dyDescent="0.25">
      <c r="A102" s="22" t="s">
        <v>240</v>
      </c>
      <c r="B102" s="17" t="s">
        <v>38</v>
      </c>
      <c r="C102" s="18">
        <v>3314818091.5799999</v>
      </c>
      <c r="D102" s="18">
        <v>5075302937</v>
      </c>
      <c r="E102" s="18">
        <v>3570973809.79</v>
      </c>
      <c r="F102" s="19">
        <f t="shared" si="6"/>
        <v>107.72759503336438</v>
      </c>
      <c r="G102" s="19">
        <f t="shared" si="7"/>
        <v>70.359816036927924</v>
      </c>
      <c r="H102" s="20">
        <f t="shared" si="8"/>
        <v>256155718.21000004</v>
      </c>
      <c r="J102" s="39"/>
    </row>
    <row r="103" spans="1:10" ht="12.75" customHeight="1" x14ac:dyDescent="0.25">
      <c r="A103" s="24" t="s">
        <v>203</v>
      </c>
      <c r="B103" s="25" t="s">
        <v>4</v>
      </c>
      <c r="C103" s="26">
        <v>3178118788.3000002</v>
      </c>
      <c r="D103" s="26">
        <v>4056852116</v>
      </c>
      <c r="E103" s="26">
        <v>3426721059.3000002</v>
      </c>
      <c r="F103" s="27">
        <f t="shared" si="6"/>
        <v>107.82230896828683</v>
      </c>
      <c r="G103" s="27">
        <f t="shared" si="7"/>
        <v>84.467487631240047</v>
      </c>
      <c r="H103" s="28">
        <f t="shared" si="8"/>
        <v>248602271</v>
      </c>
      <c r="J103" s="39"/>
    </row>
    <row r="104" spans="1:10" ht="12.75" customHeight="1" x14ac:dyDescent="0.25">
      <c r="A104" s="24" t="s">
        <v>204</v>
      </c>
      <c r="B104" s="25" t="s">
        <v>419</v>
      </c>
      <c r="C104" s="26">
        <v>136699303.28</v>
      </c>
      <c r="D104" s="26">
        <v>1018450821</v>
      </c>
      <c r="E104" s="26">
        <v>144252750.49000001</v>
      </c>
      <c r="F104" s="27">
        <f t="shared" si="6"/>
        <v>105.52559305626332</v>
      </c>
      <c r="G104" s="27">
        <f t="shared" si="7"/>
        <v>14.163938750460295</v>
      </c>
      <c r="H104" s="28">
        <f t="shared" si="8"/>
        <v>7553447.2100000083</v>
      </c>
      <c r="J104" s="39"/>
    </row>
    <row r="105" spans="1:10" ht="12.75" customHeight="1" x14ac:dyDescent="0.25">
      <c r="A105" s="16" t="s">
        <v>241</v>
      </c>
      <c r="B105" s="17" t="s">
        <v>449</v>
      </c>
      <c r="C105" s="18">
        <v>62577130.289999999</v>
      </c>
      <c r="D105" s="18">
        <v>84206781</v>
      </c>
      <c r="E105" s="18">
        <v>61388274.700000003</v>
      </c>
      <c r="F105" s="19">
        <f t="shared" si="6"/>
        <v>98.100175600110603</v>
      </c>
      <c r="G105" s="19">
        <f t="shared" si="7"/>
        <v>72.901818560194116</v>
      </c>
      <c r="H105" s="20">
        <f t="shared" si="8"/>
        <v>-1188855.5899999961</v>
      </c>
      <c r="J105" s="39"/>
    </row>
    <row r="106" spans="1:10" ht="12.75" customHeight="1" x14ac:dyDescent="0.25">
      <c r="A106" s="22" t="s">
        <v>242</v>
      </c>
      <c r="B106" s="17" t="s">
        <v>450</v>
      </c>
      <c r="C106" s="18">
        <v>55131111.109999999</v>
      </c>
      <c r="D106" s="18">
        <v>75243481</v>
      </c>
      <c r="E106" s="18">
        <v>55643221.32</v>
      </c>
      <c r="F106" s="19">
        <f t="shared" si="6"/>
        <v>100.92889513686423</v>
      </c>
      <c r="G106" s="19">
        <f t="shared" si="7"/>
        <v>73.950886615679039</v>
      </c>
      <c r="H106" s="20">
        <f t="shared" si="8"/>
        <v>512110.21000000089</v>
      </c>
      <c r="J106" s="39"/>
    </row>
    <row r="107" spans="1:10" ht="12.75" customHeight="1" x14ac:dyDescent="0.25">
      <c r="A107" s="24" t="s">
        <v>203</v>
      </c>
      <c r="B107" s="25" t="s">
        <v>4</v>
      </c>
      <c r="C107" s="26">
        <v>54899088.609999999</v>
      </c>
      <c r="D107" s="26">
        <v>74843481</v>
      </c>
      <c r="E107" s="26">
        <v>55632137.189999998</v>
      </c>
      <c r="F107" s="27">
        <f t="shared" si="6"/>
        <v>101.33526548174147</v>
      </c>
      <c r="G107" s="27">
        <f t="shared" si="7"/>
        <v>74.331306409973095</v>
      </c>
      <c r="H107" s="28">
        <f t="shared" si="8"/>
        <v>733048.57999999821</v>
      </c>
      <c r="J107" s="39"/>
    </row>
    <row r="108" spans="1:10" ht="12.75" customHeight="1" x14ac:dyDescent="0.25">
      <c r="A108" s="24" t="s">
        <v>204</v>
      </c>
      <c r="B108" s="25" t="s">
        <v>419</v>
      </c>
      <c r="C108" s="26">
        <v>232022.5</v>
      </c>
      <c r="D108" s="26">
        <v>400000</v>
      </c>
      <c r="E108" s="26">
        <v>11084.13</v>
      </c>
      <c r="F108" s="27">
        <f t="shared" si="6"/>
        <v>4.7771789373875375</v>
      </c>
      <c r="G108" s="27">
        <f t="shared" si="7"/>
        <v>2.7710324999999996</v>
      </c>
      <c r="H108" s="28">
        <f t="shared" si="8"/>
        <v>-220938.37</v>
      </c>
      <c r="J108" s="39"/>
    </row>
    <row r="109" spans="1:10" ht="12.75" customHeight="1" x14ac:dyDescent="0.25">
      <c r="A109" s="22" t="s">
        <v>243</v>
      </c>
      <c r="B109" s="17" t="s">
        <v>39</v>
      </c>
      <c r="C109" s="18">
        <v>7446019.1799999997</v>
      </c>
      <c r="D109" s="18">
        <v>8963300</v>
      </c>
      <c r="E109" s="18">
        <v>5745053.3799999999</v>
      </c>
      <c r="F109" s="19">
        <f t="shared" si="6"/>
        <v>77.156037892451408</v>
      </c>
      <c r="G109" s="19">
        <f t="shared" si="7"/>
        <v>64.09529280510526</v>
      </c>
      <c r="H109" s="20">
        <f t="shared" si="8"/>
        <v>-1700965.7999999998</v>
      </c>
      <c r="J109" s="39"/>
    </row>
    <row r="110" spans="1:10" ht="12.75" customHeight="1" x14ac:dyDescent="0.25">
      <c r="A110" s="24" t="s">
        <v>203</v>
      </c>
      <c r="B110" s="25" t="s">
        <v>4</v>
      </c>
      <c r="C110" s="26">
        <v>7434565.1200000001</v>
      </c>
      <c r="D110" s="26">
        <v>8743150</v>
      </c>
      <c r="E110" s="26">
        <v>5708870.8600000003</v>
      </c>
      <c r="F110" s="27">
        <f t="shared" si="6"/>
        <v>76.788228603208481</v>
      </c>
      <c r="G110" s="27">
        <f t="shared" si="7"/>
        <v>65.295355335319655</v>
      </c>
      <c r="H110" s="28">
        <f t="shared" si="8"/>
        <v>-1725694.2599999998</v>
      </c>
      <c r="J110" s="39"/>
    </row>
    <row r="111" spans="1:10" ht="12.75" customHeight="1" x14ac:dyDescent="0.25">
      <c r="A111" s="24" t="s">
        <v>204</v>
      </c>
      <c r="B111" s="25" t="s">
        <v>419</v>
      </c>
      <c r="C111" s="26">
        <v>11454.06</v>
      </c>
      <c r="D111" s="26">
        <v>220150</v>
      </c>
      <c r="E111" s="26">
        <v>36182.519999999997</v>
      </c>
      <c r="F111" s="27">
        <f t="shared" si="6"/>
        <v>315.89253068344323</v>
      </c>
      <c r="G111" s="27">
        <f t="shared" si="7"/>
        <v>16.435394049511697</v>
      </c>
      <c r="H111" s="28">
        <f t="shared" si="8"/>
        <v>24728.46</v>
      </c>
      <c r="J111" s="39"/>
    </row>
    <row r="112" spans="1:10" ht="12.75" customHeight="1" x14ac:dyDescent="0.25">
      <c r="A112" s="16" t="s">
        <v>244</v>
      </c>
      <c r="B112" s="17" t="s">
        <v>451</v>
      </c>
      <c r="C112" s="18">
        <v>120557599.45999999</v>
      </c>
      <c r="D112" s="18">
        <v>246826903</v>
      </c>
      <c r="E112" s="18">
        <v>165337788.83000001</v>
      </c>
      <c r="F112" s="19">
        <f t="shared" si="6"/>
        <v>137.14422779698572</v>
      </c>
      <c r="G112" s="19">
        <f t="shared" si="7"/>
        <v>66.985319193507848</v>
      </c>
      <c r="H112" s="20">
        <f t="shared" si="8"/>
        <v>44780189.37000002</v>
      </c>
      <c r="J112" s="39"/>
    </row>
    <row r="113" spans="1:10" ht="12.75" customHeight="1" x14ac:dyDescent="0.25">
      <c r="A113" s="22" t="s">
        <v>245</v>
      </c>
      <c r="B113" s="17" t="s">
        <v>452</v>
      </c>
      <c r="C113" s="18">
        <v>120557599.45999999</v>
      </c>
      <c r="D113" s="18">
        <v>246826903</v>
      </c>
      <c r="E113" s="18">
        <v>165337788.83000001</v>
      </c>
      <c r="F113" s="19">
        <f t="shared" si="6"/>
        <v>137.14422779698572</v>
      </c>
      <c r="G113" s="19">
        <f t="shared" si="7"/>
        <v>66.985319193507848</v>
      </c>
      <c r="H113" s="20">
        <f t="shared" si="8"/>
        <v>44780189.37000002</v>
      </c>
      <c r="J113" s="39"/>
    </row>
    <row r="114" spans="1:10" ht="12.75" customHeight="1" x14ac:dyDescent="0.25">
      <c r="A114" s="24" t="s">
        <v>203</v>
      </c>
      <c r="B114" s="25" t="s">
        <v>4</v>
      </c>
      <c r="C114" s="26">
        <v>94822551.930000007</v>
      </c>
      <c r="D114" s="26">
        <v>163446488</v>
      </c>
      <c r="E114" s="26">
        <v>118434478.20999999</v>
      </c>
      <c r="F114" s="27">
        <f t="shared" si="6"/>
        <v>124.90117150341071</v>
      </c>
      <c r="G114" s="27">
        <f t="shared" si="7"/>
        <v>72.460705432838665</v>
      </c>
      <c r="H114" s="28">
        <f t="shared" si="8"/>
        <v>23611926.279999986</v>
      </c>
      <c r="J114" s="39"/>
    </row>
    <row r="115" spans="1:10" ht="12.75" customHeight="1" x14ac:dyDescent="0.25">
      <c r="A115" s="24" t="s">
        <v>204</v>
      </c>
      <c r="B115" s="25" t="s">
        <v>419</v>
      </c>
      <c r="C115" s="26">
        <v>25735047.530000001</v>
      </c>
      <c r="D115" s="26">
        <v>83380415</v>
      </c>
      <c r="E115" s="26">
        <v>46903310.619999997</v>
      </c>
      <c r="F115" s="27">
        <f t="shared" si="6"/>
        <v>182.25461043086713</v>
      </c>
      <c r="G115" s="27">
        <f t="shared" si="7"/>
        <v>56.252191380913608</v>
      </c>
      <c r="H115" s="28">
        <f t="shared" si="8"/>
        <v>21168263.089999996</v>
      </c>
      <c r="J115" s="39"/>
    </row>
    <row r="116" spans="1:10" ht="12.75" customHeight="1" x14ac:dyDescent="0.25">
      <c r="A116" s="16" t="s">
        <v>246</v>
      </c>
      <c r="B116" s="17" t="s">
        <v>40</v>
      </c>
      <c r="C116" s="18">
        <v>5690827.3799999999</v>
      </c>
      <c r="D116" s="18">
        <v>22811725</v>
      </c>
      <c r="E116" s="18">
        <v>8891490.3699999992</v>
      </c>
      <c r="F116" s="19">
        <f t="shared" si="6"/>
        <v>156.24248947083683</v>
      </c>
      <c r="G116" s="19">
        <f t="shared" si="7"/>
        <v>38.977720317073782</v>
      </c>
      <c r="H116" s="20">
        <f t="shared" si="8"/>
        <v>3200662.9899999993</v>
      </c>
      <c r="J116" s="39"/>
    </row>
    <row r="117" spans="1:10" ht="12.75" customHeight="1" x14ac:dyDescent="0.25">
      <c r="A117" s="22" t="s">
        <v>247</v>
      </c>
      <c r="B117" s="17" t="s">
        <v>41</v>
      </c>
      <c r="C117" s="18">
        <v>5690827.3799999999</v>
      </c>
      <c r="D117" s="18">
        <v>22811725</v>
      </c>
      <c r="E117" s="18">
        <v>8891490.3699999992</v>
      </c>
      <c r="F117" s="19">
        <f t="shared" si="6"/>
        <v>156.24248947083683</v>
      </c>
      <c r="G117" s="19">
        <f t="shared" si="7"/>
        <v>38.977720317073782</v>
      </c>
      <c r="H117" s="20">
        <f t="shared" si="8"/>
        <v>3200662.9899999993</v>
      </c>
      <c r="J117" s="39"/>
    </row>
    <row r="118" spans="1:10" ht="12.75" customHeight="1" x14ac:dyDescent="0.25">
      <c r="A118" s="24" t="s">
        <v>203</v>
      </c>
      <c r="B118" s="25" t="s">
        <v>4</v>
      </c>
      <c r="C118" s="26">
        <v>5571046.96</v>
      </c>
      <c r="D118" s="26">
        <v>22049725</v>
      </c>
      <c r="E118" s="26">
        <v>8495301.6199999992</v>
      </c>
      <c r="F118" s="27">
        <f t="shared" si="6"/>
        <v>152.49021738635639</v>
      </c>
      <c r="G118" s="27">
        <f t="shared" si="7"/>
        <v>38.527925495669443</v>
      </c>
      <c r="H118" s="28">
        <f t="shared" si="8"/>
        <v>2924254.6599999992</v>
      </c>
      <c r="J118" s="39"/>
    </row>
    <row r="119" spans="1:10" ht="12.75" customHeight="1" x14ac:dyDescent="0.25">
      <c r="A119" s="24" t="s">
        <v>204</v>
      </c>
      <c r="B119" s="25" t="s">
        <v>419</v>
      </c>
      <c r="C119" s="26">
        <v>119780.42</v>
      </c>
      <c r="D119" s="26">
        <v>762000</v>
      </c>
      <c r="E119" s="26">
        <v>396188.75</v>
      </c>
      <c r="F119" s="27">
        <f t="shared" si="6"/>
        <v>330.76253197308876</v>
      </c>
      <c r="G119" s="27">
        <f t="shared" si="7"/>
        <v>51.993274278215218</v>
      </c>
      <c r="H119" s="28">
        <f t="shared" si="8"/>
        <v>276408.33</v>
      </c>
      <c r="J119" s="39"/>
    </row>
    <row r="120" spans="1:10" ht="12.75" customHeight="1" x14ac:dyDescent="0.25">
      <c r="A120" s="16" t="s">
        <v>248</v>
      </c>
      <c r="B120" s="17" t="s">
        <v>42</v>
      </c>
      <c r="C120" s="18">
        <v>241075190.93000001</v>
      </c>
      <c r="D120" s="18">
        <v>302871365</v>
      </c>
      <c r="E120" s="18">
        <v>279531447.63</v>
      </c>
      <c r="F120" s="19">
        <f t="shared" si="6"/>
        <v>115.95197604185093</v>
      </c>
      <c r="G120" s="19">
        <f t="shared" si="7"/>
        <v>92.293785393016606</v>
      </c>
      <c r="H120" s="20">
        <f t="shared" si="8"/>
        <v>38456256.699999988</v>
      </c>
      <c r="J120" s="39"/>
    </row>
    <row r="121" spans="1:10" ht="12.75" customHeight="1" x14ac:dyDescent="0.25">
      <c r="A121" s="22" t="s">
        <v>249</v>
      </c>
      <c r="B121" s="17" t="s">
        <v>43</v>
      </c>
      <c r="C121" s="18">
        <v>241075190.93000001</v>
      </c>
      <c r="D121" s="18">
        <v>302871365</v>
      </c>
      <c r="E121" s="18">
        <v>279531447.63</v>
      </c>
      <c r="F121" s="19">
        <f t="shared" si="6"/>
        <v>115.95197604185093</v>
      </c>
      <c r="G121" s="19">
        <f t="shared" si="7"/>
        <v>92.293785393016606</v>
      </c>
      <c r="H121" s="20">
        <f t="shared" si="8"/>
        <v>38456256.699999988</v>
      </c>
      <c r="J121" s="39"/>
    </row>
    <row r="122" spans="1:10" ht="12.75" customHeight="1" x14ac:dyDescent="0.25">
      <c r="A122" s="24" t="s">
        <v>203</v>
      </c>
      <c r="B122" s="25" t="s">
        <v>4</v>
      </c>
      <c r="C122" s="26">
        <v>240861971.38999999</v>
      </c>
      <c r="D122" s="26">
        <v>302416365</v>
      </c>
      <c r="E122" s="26">
        <v>279345295.13999999</v>
      </c>
      <c r="F122" s="27">
        <f t="shared" si="6"/>
        <v>115.97733487271363</v>
      </c>
      <c r="G122" s="27">
        <f t="shared" si="7"/>
        <v>92.371090810512186</v>
      </c>
      <c r="H122" s="28">
        <f t="shared" si="8"/>
        <v>38483323.75</v>
      </c>
      <c r="J122" s="39"/>
    </row>
    <row r="123" spans="1:10" ht="12.75" customHeight="1" x14ac:dyDescent="0.25">
      <c r="A123" s="24" t="s">
        <v>204</v>
      </c>
      <c r="B123" s="25" t="s">
        <v>419</v>
      </c>
      <c r="C123" s="26">
        <v>213219.54</v>
      </c>
      <c r="D123" s="26">
        <v>455000</v>
      </c>
      <c r="E123" s="26">
        <v>186152.49</v>
      </c>
      <c r="F123" s="27">
        <f t="shared" ref="F123:F177" si="12">IF(C123=0,"x",E123/C123*100)</f>
        <v>87.305549013003215</v>
      </c>
      <c r="G123" s="27">
        <f t="shared" ref="G123:G177" si="13">IF(D123=0,"x",E123/D123*100)</f>
        <v>40.912635164835166</v>
      </c>
      <c r="H123" s="28">
        <f t="shared" si="8"/>
        <v>-27067.050000000017</v>
      </c>
      <c r="J123" s="39"/>
    </row>
    <row r="124" spans="1:10" ht="12.75" customHeight="1" x14ac:dyDescent="0.25">
      <c r="A124" s="16" t="s">
        <v>250</v>
      </c>
      <c r="B124" s="17" t="s">
        <v>44</v>
      </c>
      <c r="C124" s="18">
        <v>4429763289.5299997</v>
      </c>
      <c r="D124" s="18">
        <v>5649658559</v>
      </c>
      <c r="E124" s="18">
        <v>4854653025.0200005</v>
      </c>
      <c r="F124" s="19">
        <f t="shared" si="12"/>
        <v>109.59170293578107</v>
      </c>
      <c r="G124" s="19">
        <f t="shared" si="13"/>
        <v>85.928255209095028</v>
      </c>
      <c r="H124" s="20">
        <f t="shared" ref="H124:H177" si="14">+E124-C124</f>
        <v>424889735.49000072</v>
      </c>
      <c r="J124" s="39"/>
    </row>
    <row r="125" spans="1:10" ht="12.75" customHeight="1" x14ac:dyDescent="0.25">
      <c r="A125" s="22" t="s">
        <v>251</v>
      </c>
      <c r="B125" s="17" t="s">
        <v>45</v>
      </c>
      <c r="C125" s="18">
        <v>4081891496.4299998</v>
      </c>
      <c r="D125" s="18">
        <v>5356588257</v>
      </c>
      <c r="E125" s="18">
        <v>4629138632.3199997</v>
      </c>
      <c r="F125" s="19">
        <f t="shared" si="12"/>
        <v>113.40670462134084</v>
      </c>
      <c r="G125" s="19">
        <f t="shared" si="13"/>
        <v>86.419534416718179</v>
      </c>
      <c r="H125" s="20">
        <f t="shared" si="14"/>
        <v>547247135.88999987</v>
      </c>
      <c r="J125" s="39"/>
    </row>
    <row r="126" spans="1:10" ht="12.75" customHeight="1" x14ac:dyDescent="0.25">
      <c r="A126" s="24" t="s">
        <v>203</v>
      </c>
      <c r="B126" s="25" t="s">
        <v>4</v>
      </c>
      <c r="C126" s="26">
        <v>3955940815.1199999</v>
      </c>
      <c r="D126" s="26">
        <v>4989935957</v>
      </c>
      <c r="E126" s="26">
        <v>4349291135.5600004</v>
      </c>
      <c r="F126" s="27">
        <f t="shared" si="12"/>
        <v>109.94328122747885</v>
      </c>
      <c r="G126" s="27">
        <f t="shared" si="13"/>
        <v>87.161261648232426</v>
      </c>
      <c r="H126" s="28">
        <f t="shared" si="14"/>
        <v>393350320.44000053</v>
      </c>
      <c r="J126" s="39"/>
    </row>
    <row r="127" spans="1:10" ht="12.75" customHeight="1" x14ac:dyDescent="0.25">
      <c r="A127" s="24" t="s">
        <v>204</v>
      </c>
      <c r="B127" s="25" t="s">
        <v>419</v>
      </c>
      <c r="C127" s="26">
        <v>125950681.31</v>
      </c>
      <c r="D127" s="26">
        <v>366652300</v>
      </c>
      <c r="E127" s="26">
        <v>279847496.75999999</v>
      </c>
      <c r="F127" s="27">
        <f t="shared" si="12"/>
        <v>222.18815638735347</v>
      </c>
      <c r="G127" s="27">
        <f t="shared" si="13"/>
        <v>76.325035124558056</v>
      </c>
      <c r="H127" s="28">
        <f t="shared" si="14"/>
        <v>153896815.44999999</v>
      </c>
      <c r="J127" s="39"/>
    </row>
    <row r="128" spans="1:10" ht="12.75" customHeight="1" x14ac:dyDescent="0.25">
      <c r="A128" s="22" t="s">
        <v>252</v>
      </c>
      <c r="B128" s="17" t="s">
        <v>46</v>
      </c>
      <c r="C128" s="18">
        <v>31912395.77</v>
      </c>
      <c r="D128" s="18">
        <v>0</v>
      </c>
      <c r="E128" s="18"/>
      <c r="F128" s="19">
        <f t="shared" si="12"/>
        <v>0</v>
      </c>
      <c r="G128" s="19" t="str">
        <f t="shared" si="13"/>
        <v>x</v>
      </c>
      <c r="H128" s="20">
        <f t="shared" si="14"/>
        <v>-31912395.77</v>
      </c>
      <c r="J128" s="39"/>
    </row>
    <row r="129" spans="1:10" ht="12.75" customHeight="1" x14ac:dyDescent="0.25">
      <c r="A129" s="24" t="s">
        <v>203</v>
      </c>
      <c r="B129" s="25" t="s">
        <v>4</v>
      </c>
      <c r="C129" s="26">
        <v>31581023.440000001</v>
      </c>
      <c r="D129" s="26">
        <v>0</v>
      </c>
      <c r="E129" s="26"/>
      <c r="F129" s="27">
        <f t="shared" si="12"/>
        <v>0</v>
      </c>
      <c r="G129" s="27" t="str">
        <f t="shared" si="13"/>
        <v>x</v>
      </c>
      <c r="H129" s="28">
        <f t="shared" si="14"/>
        <v>-31581023.440000001</v>
      </c>
      <c r="J129" s="39"/>
    </row>
    <row r="130" spans="1:10" ht="12.75" customHeight="1" x14ac:dyDescent="0.25">
      <c r="A130" s="24" t="s">
        <v>204</v>
      </c>
      <c r="B130" s="25" t="s">
        <v>419</v>
      </c>
      <c r="C130" s="26">
        <v>331372.33</v>
      </c>
      <c r="D130" s="26">
        <v>0</v>
      </c>
      <c r="E130" s="26"/>
      <c r="F130" s="27">
        <f t="shared" si="12"/>
        <v>0</v>
      </c>
      <c r="G130" s="27" t="str">
        <f t="shared" si="13"/>
        <v>x</v>
      </c>
      <c r="H130" s="28">
        <f t="shared" si="14"/>
        <v>-331372.33</v>
      </c>
      <c r="J130" s="39"/>
    </row>
    <row r="131" spans="1:10" ht="12.75" customHeight="1" x14ac:dyDescent="0.25">
      <c r="A131" s="22" t="s">
        <v>253</v>
      </c>
      <c r="B131" s="17" t="s">
        <v>47</v>
      </c>
      <c r="C131" s="18">
        <v>10327270.99</v>
      </c>
      <c r="D131" s="18">
        <v>0</v>
      </c>
      <c r="E131" s="18"/>
      <c r="F131" s="19">
        <f t="shared" si="12"/>
        <v>0</v>
      </c>
      <c r="G131" s="19" t="str">
        <f t="shared" si="13"/>
        <v>x</v>
      </c>
      <c r="H131" s="20">
        <f t="shared" si="14"/>
        <v>-10327270.99</v>
      </c>
      <c r="J131" s="39"/>
    </row>
    <row r="132" spans="1:10" ht="12.75" customHeight="1" x14ac:dyDescent="0.25">
      <c r="A132" s="24" t="s">
        <v>203</v>
      </c>
      <c r="B132" s="25" t="s">
        <v>4</v>
      </c>
      <c r="C132" s="26">
        <v>10312344.99</v>
      </c>
      <c r="D132" s="26">
        <v>0</v>
      </c>
      <c r="E132" s="26"/>
      <c r="F132" s="27">
        <f t="shared" si="12"/>
        <v>0</v>
      </c>
      <c r="G132" s="27" t="str">
        <f t="shared" si="13"/>
        <v>x</v>
      </c>
      <c r="H132" s="28">
        <f t="shared" si="14"/>
        <v>-10312344.99</v>
      </c>
      <c r="J132" s="39"/>
    </row>
    <row r="133" spans="1:10" ht="12.75" customHeight="1" x14ac:dyDescent="0.25">
      <c r="A133" s="24" t="s">
        <v>204</v>
      </c>
      <c r="B133" s="25" t="s">
        <v>419</v>
      </c>
      <c r="C133" s="26">
        <v>14926</v>
      </c>
      <c r="D133" s="26">
        <v>0</v>
      </c>
      <c r="E133" s="26"/>
      <c r="F133" s="27">
        <f t="shared" ref="F133" si="15">IF(C133=0,"x",E133/C133*100)</f>
        <v>0</v>
      </c>
      <c r="G133" s="27" t="str">
        <f t="shared" ref="G133" si="16">IF(D133=0,"x",E133/D133*100)</f>
        <v>x</v>
      </c>
      <c r="H133" s="28">
        <f t="shared" ref="H133" si="17">+E133-C133</f>
        <v>-14926</v>
      </c>
      <c r="J133" s="39"/>
    </row>
    <row r="134" spans="1:10" ht="12.75" customHeight="1" x14ac:dyDescent="0.25">
      <c r="A134" s="22" t="s">
        <v>254</v>
      </c>
      <c r="B134" s="17" t="s">
        <v>48</v>
      </c>
      <c r="C134" s="18">
        <v>212247250.55000001</v>
      </c>
      <c r="D134" s="18">
        <v>293070302</v>
      </c>
      <c r="E134" s="18">
        <v>225514392.69999999</v>
      </c>
      <c r="F134" s="19">
        <f t="shared" si="12"/>
        <v>106.25079576560856</v>
      </c>
      <c r="G134" s="19">
        <f t="shared" si="13"/>
        <v>76.948906511858027</v>
      </c>
      <c r="H134" s="20">
        <f t="shared" si="14"/>
        <v>13267142.149999976</v>
      </c>
      <c r="J134" s="39"/>
    </row>
    <row r="135" spans="1:10" ht="12.75" customHeight="1" x14ac:dyDescent="0.25">
      <c r="A135" s="24" t="s">
        <v>203</v>
      </c>
      <c r="B135" s="25" t="s">
        <v>4</v>
      </c>
      <c r="C135" s="26">
        <v>209801558.66999999</v>
      </c>
      <c r="D135" s="26">
        <v>286727302</v>
      </c>
      <c r="E135" s="26">
        <v>223944797.58000001</v>
      </c>
      <c r="F135" s="27">
        <f t="shared" si="12"/>
        <v>106.74124587045901</v>
      </c>
      <c r="G135" s="27">
        <f t="shared" si="13"/>
        <v>78.103757827707682</v>
      </c>
      <c r="H135" s="28">
        <f t="shared" si="14"/>
        <v>14143238.910000026</v>
      </c>
      <c r="J135" s="39"/>
    </row>
    <row r="136" spans="1:10" ht="12.75" customHeight="1" x14ac:dyDescent="0.25">
      <c r="A136" s="24" t="s">
        <v>204</v>
      </c>
      <c r="B136" s="25" t="s">
        <v>419</v>
      </c>
      <c r="C136" s="26">
        <v>2445691.88</v>
      </c>
      <c r="D136" s="26">
        <v>6343000</v>
      </c>
      <c r="E136" s="26">
        <v>1569595.12</v>
      </c>
      <c r="F136" s="27">
        <f t="shared" si="12"/>
        <v>64.177958508820836</v>
      </c>
      <c r="G136" s="27">
        <f t="shared" si="13"/>
        <v>24.745311682169323</v>
      </c>
      <c r="H136" s="28">
        <f t="shared" si="14"/>
        <v>-876096.75999999978</v>
      </c>
      <c r="J136" s="39"/>
    </row>
    <row r="137" spans="1:10" ht="12.75" customHeight="1" x14ac:dyDescent="0.25">
      <c r="A137" s="22" t="s">
        <v>255</v>
      </c>
      <c r="B137" s="17" t="s">
        <v>49</v>
      </c>
      <c r="C137" s="18">
        <v>93384875.790000007</v>
      </c>
      <c r="D137" s="18">
        <v>0</v>
      </c>
      <c r="E137" s="18"/>
      <c r="F137" s="19">
        <f t="shared" si="12"/>
        <v>0</v>
      </c>
      <c r="G137" s="19" t="str">
        <f t="shared" si="13"/>
        <v>x</v>
      </c>
      <c r="H137" s="20">
        <f t="shared" si="14"/>
        <v>-93384875.790000007</v>
      </c>
      <c r="J137" s="39"/>
    </row>
    <row r="138" spans="1:10" ht="12.75" customHeight="1" x14ac:dyDescent="0.25">
      <c r="A138" s="24" t="s">
        <v>203</v>
      </c>
      <c r="B138" s="25" t="s">
        <v>4</v>
      </c>
      <c r="C138" s="26">
        <v>89938417.230000004</v>
      </c>
      <c r="D138" s="26">
        <v>0</v>
      </c>
      <c r="E138" s="26"/>
      <c r="F138" s="27">
        <f t="shared" si="12"/>
        <v>0</v>
      </c>
      <c r="G138" s="27" t="str">
        <f t="shared" si="13"/>
        <v>x</v>
      </c>
      <c r="H138" s="28">
        <f t="shared" si="14"/>
        <v>-89938417.230000004</v>
      </c>
      <c r="J138" s="39"/>
    </row>
    <row r="139" spans="1:10" ht="12.75" customHeight="1" x14ac:dyDescent="0.25">
      <c r="A139" s="24" t="s">
        <v>204</v>
      </c>
      <c r="B139" s="25" t="s">
        <v>419</v>
      </c>
      <c r="C139" s="26">
        <v>3446458.56</v>
      </c>
      <c r="D139" s="26">
        <v>0</v>
      </c>
      <c r="E139" s="26"/>
      <c r="F139" s="27">
        <f t="shared" ref="F139" si="18">IF(C139=0,"x",E139/C139*100)</f>
        <v>0</v>
      </c>
      <c r="G139" s="27" t="str">
        <f t="shared" ref="G139" si="19">IF(D139=0,"x",E139/D139*100)</f>
        <v>x</v>
      </c>
      <c r="H139" s="28">
        <f t="shared" ref="H139" si="20">+E139-C139</f>
        <v>-3446458.56</v>
      </c>
      <c r="J139" s="39"/>
    </row>
    <row r="140" spans="1:10" ht="12.75" customHeight="1" x14ac:dyDescent="0.25">
      <c r="A140" s="16" t="s">
        <v>256</v>
      </c>
      <c r="B140" s="17" t="s">
        <v>50</v>
      </c>
      <c r="C140" s="18">
        <v>774604405.21000004</v>
      </c>
      <c r="D140" s="18">
        <v>1315277709</v>
      </c>
      <c r="E140" s="18">
        <v>848454850.88999999</v>
      </c>
      <c r="F140" s="19">
        <f t="shared" si="12"/>
        <v>109.53395632445167</v>
      </c>
      <c r="G140" s="19">
        <f t="shared" si="13"/>
        <v>64.507658351107963</v>
      </c>
      <c r="H140" s="20">
        <f t="shared" si="14"/>
        <v>73850445.679999948</v>
      </c>
      <c r="J140" s="39"/>
    </row>
    <row r="141" spans="1:10" ht="12.75" customHeight="1" x14ac:dyDescent="0.25">
      <c r="A141" s="22" t="s">
        <v>257</v>
      </c>
      <c r="B141" s="17" t="s">
        <v>51</v>
      </c>
      <c r="C141" s="18">
        <v>753473987.39999998</v>
      </c>
      <c r="D141" s="18">
        <v>1269388209</v>
      </c>
      <c r="E141" s="18">
        <v>819401462.17999995</v>
      </c>
      <c r="F141" s="19">
        <f t="shared" si="12"/>
        <v>108.74980103924952</v>
      </c>
      <c r="G141" s="19">
        <f t="shared" si="13"/>
        <v>64.550895964719018</v>
      </c>
      <c r="H141" s="20">
        <f t="shared" si="14"/>
        <v>65927474.779999971</v>
      </c>
      <c r="J141" s="39"/>
    </row>
    <row r="142" spans="1:10" ht="12.75" customHeight="1" x14ac:dyDescent="0.25">
      <c r="A142" s="24" t="s">
        <v>203</v>
      </c>
      <c r="B142" s="25" t="s">
        <v>4</v>
      </c>
      <c r="C142" s="26">
        <v>747975177.86000001</v>
      </c>
      <c r="D142" s="26">
        <v>1087906047</v>
      </c>
      <c r="E142" s="26">
        <v>791400045.94000006</v>
      </c>
      <c r="F142" s="27">
        <f t="shared" si="12"/>
        <v>105.80565630590056</v>
      </c>
      <c r="G142" s="27">
        <f t="shared" si="13"/>
        <v>72.745256644391105</v>
      </c>
      <c r="H142" s="28">
        <f t="shared" si="14"/>
        <v>43424868.080000043</v>
      </c>
      <c r="J142" s="39"/>
    </row>
    <row r="143" spans="1:10" ht="12.75" customHeight="1" x14ac:dyDescent="0.25">
      <c r="A143" s="24" t="s">
        <v>204</v>
      </c>
      <c r="B143" s="25" t="s">
        <v>419</v>
      </c>
      <c r="C143" s="26">
        <v>5498809.54</v>
      </c>
      <c r="D143" s="26">
        <v>181482162</v>
      </c>
      <c r="E143" s="26">
        <v>28001416.239999998</v>
      </c>
      <c r="F143" s="27">
        <f t="shared" si="12"/>
        <v>509.22687967839664</v>
      </c>
      <c r="G143" s="27">
        <f t="shared" si="13"/>
        <v>15.429293949010811</v>
      </c>
      <c r="H143" s="28">
        <f t="shared" si="14"/>
        <v>22502606.699999999</v>
      </c>
      <c r="J143" s="39"/>
    </row>
    <row r="144" spans="1:10" ht="12.75" customHeight="1" x14ac:dyDescent="0.25">
      <c r="A144" s="22" t="s">
        <v>258</v>
      </c>
      <c r="B144" s="17" t="s">
        <v>52</v>
      </c>
      <c r="C144" s="18">
        <v>15467752.01</v>
      </c>
      <c r="D144" s="18">
        <v>36084000</v>
      </c>
      <c r="E144" s="18">
        <v>22017862.809999999</v>
      </c>
      <c r="F144" s="19">
        <f t="shared" si="12"/>
        <v>142.34688269998969</v>
      </c>
      <c r="G144" s="19">
        <f t="shared" si="13"/>
        <v>61.018353868750687</v>
      </c>
      <c r="H144" s="20">
        <f t="shared" si="14"/>
        <v>6550110.7999999989</v>
      </c>
      <c r="J144" s="39"/>
    </row>
    <row r="145" spans="1:10" ht="12.75" customHeight="1" x14ac:dyDescent="0.25">
      <c r="A145" s="24" t="s">
        <v>203</v>
      </c>
      <c r="B145" s="25" t="s">
        <v>4</v>
      </c>
      <c r="C145" s="26">
        <v>15127507.09</v>
      </c>
      <c r="D145" s="26">
        <v>30729000</v>
      </c>
      <c r="E145" s="26">
        <v>21771374.710000001</v>
      </c>
      <c r="F145" s="27">
        <f t="shared" si="12"/>
        <v>143.91911754179188</v>
      </c>
      <c r="G145" s="27">
        <f t="shared" si="13"/>
        <v>70.849603664291067</v>
      </c>
      <c r="H145" s="28">
        <f t="shared" si="14"/>
        <v>6643867.620000001</v>
      </c>
      <c r="J145" s="39"/>
    </row>
    <row r="146" spans="1:10" ht="12.75" customHeight="1" x14ac:dyDescent="0.25">
      <c r="A146" s="24" t="s">
        <v>204</v>
      </c>
      <c r="B146" s="25" t="s">
        <v>419</v>
      </c>
      <c r="C146" s="26">
        <v>340244.92</v>
      </c>
      <c r="D146" s="26">
        <v>5355000</v>
      </c>
      <c r="E146" s="26">
        <v>246488.1</v>
      </c>
      <c r="F146" s="27">
        <f t="shared" si="12"/>
        <v>72.444314524960447</v>
      </c>
      <c r="G146" s="27">
        <f t="shared" si="13"/>
        <v>4.6029523809523809</v>
      </c>
      <c r="H146" s="28">
        <f t="shared" si="14"/>
        <v>-93756.819999999978</v>
      </c>
      <c r="J146" s="39"/>
    </row>
    <row r="147" spans="1:10" ht="12.75" customHeight="1" x14ac:dyDescent="0.25">
      <c r="A147" s="22" t="s">
        <v>259</v>
      </c>
      <c r="B147" s="17" t="s">
        <v>53</v>
      </c>
      <c r="C147" s="18">
        <v>5662665.7999999998</v>
      </c>
      <c r="D147" s="18">
        <v>9805500</v>
      </c>
      <c r="E147" s="18">
        <v>7035525.9000000004</v>
      </c>
      <c r="F147" s="19">
        <f t="shared" si="12"/>
        <v>124.24406010328211</v>
      </c>
      <c r="G147" s="19">
        <f t="shared" si="13"/>
        <v>71.750812299219831</v>
      </c>
      <c r="H147" s="20">
        <f t="shared" si="14"/>
        <v>1372860.1000000006</v>
      </c>
      <c r="J147" s="39"/>
    </row>
    <row r="148" spans="1:10" ht="12.75" customHeight="1" x14ac:dyDescent="0.25">
      <c r="A148" s="24" t="s">
        <v>203</v>
      </c>
      <c r="B148" s="25" t="s">
        <v>4</v>
      </c>
      <c r="C148" s="26">
        <v>5377627.5999999996</v>
      </c>
      <c r="D148" s="26">
        <v>9043000</v>
      </c>
      <c r="E148" s="26">
        <v>6780171.5700000003</v>
      </c>
      <c r="F148" s="27">
        <f t="shared" si="12"/>
        <v>126.08109140915597</v>
      </c>
      <c r="G148" s="27">
        <f t="shared" si="13"/>
        <v>74.97701614508459</v>
      </c>
      <c r="H148" s="28">
        <f t="shared" si="14"/>
        <v>1402543.9700000007</v>
      </c>
      <c r="J148" s="39"/>
    </row>
    <row r="149" spans="1:10" ht="12.75" customHeight="1" x14ac:dyDescent="0.25">
      <c r="A149" s="24" t="s">
        <v>204</v>
      </c>
      <c r="B149" s="25" t="s">
        <v>419</v>
      </c>
      <c r="C149" s="26">
        <v>285038.2</v>
      </c>
      <c r="D149" s="26">
        <v>762500</v>
      </c>
      <c r="E149" s="26">
        <v>255354.33</v>
      </c>
      <c r="F149" s="27">
        <f t="shared" si="12"/>
        <v>89.586002858564214</v>
      </c>
      <c r="G149" s="27">
        <f t="shared" si="13"/>
        <v>33.489092459016391</v>
      </c>
      <c r="H149" s="28">
        <f t="shared" si="14"/>
        <v>-29683.870000000024</v>
      </c>
      <c r="J149" s="39"/>
    </row>
    <row r="150" spans="1:10" ht="12.75" customHeight="1" x14ac:dyDescent="0.25">
      <c r="A150" s="16" t="s">
        <v>260</v>
      </c>
      <c r="B150" s="17" t="s">
        <v>54</v>
      </c>
      <c r="C150" s="18">
        <v>538600145.86000001</v>
      </c>
      <c r="D150" s="18">
        <v>890635318</v>
      </c>
      <c r="E150" s="18">
        <v>564154844.27999997</v>
      </c>
      <c r="F150" s="19">
        <f t="shared" si="12"/>
        <v>104.74465122529737</v>
      </c>
      <c r="G150" s="19">
        <f t="shared" si="13"/>
        <v>63.342967977831755</v>
      </c>
      <c r="H150" s="20">
        <f t="shared" si="14"/>
        <v>25554698.419999957</v>
      </c>
      <c r="J150" s="39"/>
    </row>
    <row r="151" spans="1:10" ht="12.75" customHeight="1" x14ac:dyDescent="0.25">
      <c r="A151" s="22" t="s">
        <v>261</v>
      </c>
      <c r="B151" s="17" t="s">
        <v>55</v>
      </c>
      <c r="C151" s="18">
        <v>538600145.86000001</v>
      </c>
      <c r="D151" s="18">
        <v>890635318</v>
      </c>
      <c r="E151" s="18">
        <v>564154844.27999997</v>
      </c>
      <c r="F151" s="19">
        <f t="shared" si="12"/>
        <v>104.74465122529737</v>
      </c>
      <c r="G151" s="19">
        <f t="shared" si="13"/>
        <v>63.342967977831755</v>
      </c>
      <c r="H151" s="20">
        <f t="shared" si="14"/>
        <v>25554698.419999957</v>
      </c>
      <c r="J151" s="39"/>
    </row>
    <row r="152" spans="1:10" ht="12.75" customHeight="1" x14ac:dyDescent="0.25">
      <c r="A152" s="24" t="s">
        <v>203</v>
      </c>
      <c r="B152" s="25" t="s">
        <v>4</v>
      </c>
      <c r="C152" s="26">
        <v>535229981.04000002</v>
      </c>
      <c r="D152" s="26">
        <v>793879305</v>
      </c>
      <c r="E152" s="26">
        <v>559357582.62</v>
      </c>
      <c r="F152" s="27">
        <f t="shared" si="12"/>
        <v>104.50789425755222</v>
      </c>
      <c r="G152" s="27">
        <f t="shared" si="13"/>
        <v>70.458768618486658</v>
      </c>
      <c r="H152" s="28">
        <f t="shared" si="14"/>
        <v>24127601.579999983</v>
      </c>
      <c r="J152" s="39"/>
    </row>
    <row r="153" spans="1:10" ht="12.75" customHeight="1" x14ac:dyDescent="0.25">
      <c r="A153" s="24" t="s">
        <v>204</v>
      </c>
      <c r="B153" s="25" t="s">
        <v>419</v>
      </c>
      <c r="C153" s="26">
        <v>3370164.82</v>
      </c>
      <c r="D153" s="26">
        <v>96756013</v>
      </c>
      <c r="E153" s="26">
        <v>4797261.66</v>
      </c>
      <c r="F153" s="27">
        <f t="shared" si="12"/>
        <v>142.34501622979971</v>
      </c>
      <c r="G153" s="27">
        <f t="shared" si="13"/>
        <v>4.958101839107405</v>
      </c>
      <c r="H153" s="28">
        <f t="shared" si="14"/>
        <v>1427096.8400000003</v>
      </c>
      <c r="J153" s="39"/>
    </row>
    <row r="154" spans="1:10" ht="12.75" customHeight="1" x14ac:dyDescent="0.25">
      <c r="A154" s="16" t="s">
        <v>262</v>
      </c>
      <c r="B154" s="17" t="s">
        <v>56</v>
      </c>
      <c r="C154" s="18">
        <v>1139682492.54</v>
      </c>
      <c r="D154" s="18">
        <v>1975584921</v>
      </c>
      <c r="E154" s="18">
        <v>1036022379.98</v>
      </c>
      <c r="F154" s="19">
        <f t="shared" si="12"/>
        <v>90.904474426998206</v>
      </c>
      <c r="G154" s="19">
        <f t="shared" si="13"/>
        <v>52.441298218432799</v>
      </c>
      <c r="H154" s="20">
        <f t="shared" si="14"/>
        <v>-103660112.55999994</v>
      </c>
      <c r="J154" s="39"/>
    </row>
    <row r="155" spans="1:10" ht="12.75" customHeight="1" x14ac:dyDescent="0.25">
      <c r="A155" s="22" t="s">
        <v>263</v>
      </c>
      <c r="B155" s="17" t="s">
        <v>57</v>
      </c>
      <c r="C155" s="18">
        <v>981995797.72000003</v>
      </c>
      <c r="D155" s="18">
        <v>1731786157</v>
      </c>
      <c r="E155" s="18">
        <v>858489996.69000006</v>
      </c>
      <c r="F155" s="19">
        <f t="shared" si="12"/>
        <v>87.422980697396468</v>
      </c>
      <c r="G155" s="19">
        <f t="shared" si="13"/>
        <v>49.572517554775672</v>
      </c>
      <c r="H155" s="20">
        <f t="shared" si="14"/>
        <v>-123505801.02999997</v>
      </c>
      <c r="J155" s="39"/>
    </row>
    <row r="156" spans="1:10" ht="12.75" customHeight="1" x14ac:dyDescent="0.25">
      <c r="A156" s="24" t="s">
        <v>203</v>
      </c>
      <c r="B156" s="25" t="s">
        <v>4</v>
      </c>
      <c r="C156" s="26">
        <v>979373186.77999997</v>
      </c>
      <c r="D156" s="26">
        <v>1612154157</v>
      </c>
      <c r="E156" s="26">
        <v>830817547.73000002</v>
      </c>
      <c r="F156" s="27">
        <f t="shared" si="12"/>
        <v>84.831559506093512</v>
      </c>
      <c r="G156" s="27">
        <f t="shared" si="13"/>
        <v>51.53462180540096</v>
      </c>
      <c r="H156" s="28">
        <f t="shared" si="14"/>
        <v>-148555639.04999995</v>
      </c>
      <c r="J156" s="39"/>
    </row>
    <row r="157" spans="1:10" ht="12.75" customHeight="1" x14ac:dyDescent="0.25">
      <c r="A157" s="24" t="s">
        <v>204</v>
      </c>
      <c r="B157" s="25" t="s">
        <v>419</v>
      </c>
      <c r="C157" s="26">
        <v>2622610.94</v>
      </c>
      <c r="D157" s="26">
        <v>119632000</v>
      </c>
      <c r="E157" s="26">
        <v>27672448.960000001</v>
      </c>
      <c r="F157" s="27">
        <f t="shared" si="12"/>
        <v>1055.1488418636734</v>
      </c>
      <c r="G157" s="27">
        <f t="shared" si="13"/>
        <v>23.131310151130133</v>
      </c>
      <c r="H157" s="28">
        <f t="shared" si="14"/>
        <v>25049838.02</v>
      </c>
      <c r="J157" s="39"/>
    </row>
    <row r="158" spans="1:10" ht="12.75" customHeight="1" x14ac:dyDescent="0.25">
      <c r="A158" s="22" t="s">
        <v>264</v>
      </c>
      <c r="B158" s="17" t="s">
        <v>58</v>
      </c>
      <c r="C158" s="18">
        <v>68302325.489999995</v>
      </c>
      <c r="D158" s="18">
        <v>60650000</v>
      </c>
      <c r="E158" s="18">
        <v>72034019.450000003</v>
      </c>
      <c r="F158" s="19">
        <f t="shared" si="12"/>
        <v>105.46349473935021</v>
      </c>
      <c r="G158" s="19">
        <f t="shared" si="13"/>
        <v>118.77002382522673</v>
      </c>
      <c r="H158" s="20">
        <f t="shared" si="14"/>
        <v>3731693.9600000083</v>
      </c>
      <c r="J158" s="39"/>
    </row>
    <row r="159" spans="1:10" ht="12.75" customHeight="1" x14ac:dyDescent="0.25">
      <c r="A159" s="24" t="s">
        <v>203</v>
      </c>
      <c r="B159" s="25" t="s">
        <v>4</v>
      </c>
      <c r="C159" s="26">
        <v>12859948.92</v>
      </c>
      <c r="D159" s="26">
        <v>19135000</v>
      </c>
      <c r="E159" s="26">
        <v>16183852.93</v>
      </c>
      <c r="F159" s="27">
        <f t="shared" si="12"/>
        <v>125.84694566578418</v>
      </c>
      <c r="G159" s="27">
        <f t="shared" si="13"/>
        <v>84.577229840606222</v>
      </c>
      <c r="H159" s="28">
        <f t="shared" si="14"/>
        <v>3323904.01</v>
      </c>
      <c r="J159" s="39"/>
    </row>
    <row r="160" spans="1:10" ht="12.75" customHeight="1" x14ac:dyDescent="0.25">
      <c r="A160" s="24" t="s">
        <v>204</v>
      </c>
      <c r="B160" s="25" t="s">
        <v>419</v>
      </c>
      <c r="C160" s="26">
        <v>55442376.57</v>
      </c>
      <c r="D160" s="26">
        <v>41515000</v>
      </c>
      <c r="E160" s="26">
        <v>55850166.520000003</v>
      </c>
      <c r="F160" s="27">
        <f t="shared" si="12"/>
        <v>100.73552032800241</v>
      </c>
      <c r="G160" s="27">
        <f t="shared" si="13"/>
        <v>134.53008917258822</v>
      </c>
      <c r="H160" s="28">
        <f t="shared" si="14"/>
        <v>407789.95000000298</v>
      </c>
      <c r="J160" s="39"/>
    </row>
    <row r="161" spans="1:10" ht="12.75" customHeight="1" x14ac:dyDescent="0.25">
      <c r="A161" s="22" t="s">
        <v>265</v>
      </c>
      <c r="B161" s="17" t="s">
        <v>59</v>
      </c>
      <c r="C161" s="18">
        <v>11841090.890000001</v>
      </c>
      <c r="D161" s="18">
        <v>17921283</v>
      </c>
      <c r="E161" s="18">
        <v>12227451.039999999</v>
      </c>
      <c r="F161" s="19">
        <f t="shared" si="12"/>
        <v>103.2628763142616</v>
      </c>
      <c r="G161" s="19">
        <f t="shared" si="13"/>
        <v>68.228658852159185</v>
      </c>
      <c r="H161" s="20">
        <f t="shared" si="14"/>
        <v>386360.14999999851</v>
      </c>
      <c r="J161" s="39"/>
    </row>
    <row r="162" spans="1:10" ht="12.75" customHeight="1" x14ac:dyDescent="0.25">
      <c r="A162" s="24" t="s">
        <v>203</v>
      </c>
      <c r="B162" s="25" t="s">
        <v>4</v>
      </c>
      <c r="C162" s="26">
        <v>11527025.359999999</v>
      </c>
      <c r="D162" s="26">
        <v>17123582</v>
      </c>
      <c r="E162" s="26">
        <v>11987369.390000001</v>
      </c>
      <c r="F162" s="27">
        <f t="shared" si="12"/>
        <v>103.99360646500739</v>
      </c>
      <c r="G162" s="27">
        <f t="shared" si="13"/>
        <v>70.005033935072703</v>
      </c>
      <c r="H162" s="28">
        <f t="shared" si="14"/>
        <v>460344.03000000119</v>
      </c>
      <c r="J162" s="39"/>
    </row>
    <row r="163" spans="1:10" ht="12.75" customHeight="1" x14ac:dyDescent="0.25">
      <c r="A163" s="24" t="s">
        <v>204</v>
      </c>
      <c r="B163" s="25" t="s">
        <v>419</v>
      </c>
      <c r="C163" s="26">
        <v>314065.53000000003</v>
      </c>
      <c r="D163" s="26">
        <v>797701</v>
      </c>
      <c r="E163" s="26">
        <v>240081.65</v>
      </c>
      <c r="F163" s="27">
        <f t="shared" si="12"/>
        <v>76.443170952253169</v>
      </c>
      <c r="G163" s="27">
        <f t="shared" si="13"/>
        <v>30.096696631946052</v>
      </c>
      <c r="H163" s="28">
        <f t="shared" si="14"/>
        <v>-73983.880000000034</v>
      </c>
      <c r="J163" s="39"/>
    </row>
    <row r="164" spans="1:10" ht="12.75" customHeight="1" x14ac:dyDescent="0.25">
      <c r="A164" s="22" t="s">
        <v>266</v>
      </c>
      <c r="B164" s="17" t="s">
        <v>60</v>
      </c>
      <c r="C164" s="18">
        <v>6734468.04</v>
      </c>
      <c r="D164" s="18">
        <v>10854326</v>
      </c>
      <c r="E164" s="18">
        <v>6369279.8899999997</v>
      </c>
      <c r="F164" s="19">
        <f t="shared" si="12"/>
        <v>94.577327446935215</v>
      </c>
      <c r="G164" s="19">
        <f t="shared" si="13"/>
        <v>58.67964431877207</v>
      </c>
      <c r="H164" s="20">
        <f t="shared" si="14"/>
        <v>-365188.15000000037</v>
      </c>
      <c r="J164" s="39"/>
    </row>
    <row r="165" spans="1:10" ht="12.75" customHeight="1" x14ac:dyDescent="0.25">
      <c r="A165" s="24" t="s">
        <v>203</v>
      </c>
      <c r="B165" s="25" t="s">
        <v>4</v>
      </c>
      <c r="C165" s="26">
        <v>6610529.3899999997</v>
      </c>
      <c r="D165" s="26">
        <v>10558326</v>
      </c>
      <c r="E165" s="26">
        <v>6313251.1900000004</v>
      </c>
      <c r="F165" s="27">
        <f t="shared" si="12"/>
        <v>95.502959256943882</v>
      </c>
      <c r="G165" s="27">
        <f t="shared" si="13"/>
        <v>59.794054379453719</v>
      </c>
      <c r="H165" s="28">
        <f t="shared" si="14"/>
        <v>-297278.19999999925</v>
      </c>
      <c r="J165" s="39"/>
    </row>
    <row r="166" spans="1:10" ht="12.75" customHeight="1" x14ac:dyDescent="0.25">
      <c r="A166" s="24" t="s">
        <v>204</v>
      </c>
      <c r="B166" s="25" t="s">
        <v>419</v>
      </c>
      <c r="C166" s="26">
        <v>123938.65</v>
      </c>
      <c r="D166" s="26">
        <v>296000</v>
      </c>
      <c r="E166" s="26">
        <v>56028.7</v>
      </c>
      <c r="F166" s="27">
        <f t="shared" si="12"/>
        <v>45.20680191368875</v>
      </c>
      <c r="G166" s="27">
        <f t="shared" si="13"/>
        <v>18.928614864864866</v>
      </c>
      <c r="H166" s="28">
        <f t="shared" si="14"/>
        <v>-67909.95</v>
      </c>
      <c r="J166" s="39"/>
    </row>
    <row r="167" spans="1:10" ht="12.75" customHeight="1" x14ac:dyDescent="0.25">
      <c r="A167" s="22" t="s">
        <v>267</v>
      </c>
      <c r="B167" s="17" t="s">
        <v>61</v>
      </c>
      <c r="C167" s="18">
        <v>5979577.9199999999</v>
      </c>
      <c r="D167" s="18">
        <v>8360000</v>
      </c>
      <c r="E167" s="18">
        <v>6613961.4699999997</v>
      </c>
      <c r="F167" s="19">
        <f t="shared" si="12"/>
        <v>110.60916938431669</v>
      </c>
      <c r="G167" s="19">
        <f t="shared" si="13"/>
        <v>79.1143716507177</v>
      </c>
      <c r="H167" s="20">
        <f t="shared" si="14"/>
        <v>634383.54999999981</v>
      </c>
      <c r="J167" s="39"/>
    </row>
    <row r="168" spans="1:10" ht="12.75" customHeight="1" x14ac:dyDescent="0.25">
      <c r="A168" s="24" t="s">
        <v>203</v>
      </c>
      <c r="B168" s="25" t="s">
        <v>4</v>
      </c>
      <c r="C168" s="26">
        <v>5970577.9199999999</v>
      </c>
      <c r="D168" s="26">
        <v>8175000</v>
      </c>
      <c r="E168" s="26">
        <v>6549094.8399999999</v>
      </c>
      <c r="F168" s="27">
        <f t="shared" si="12"/>
        <v>109.68946269107565</v>
      </c>
      <c r="G168" s="27">
        <f t="shared" si="13"/>
        <v>80.111251865443421</v>
      </c>
      <c r="H168" s="28">
        <f t="shared" si="14"/>
        <v>578516.91999999993</v>
      </c>
      <c r="J168" s="39"/>
    </row>
    <row r="169" spans="1:10" ht="12.75" customHeight="1" x14ac:dyDescent="0.25">
      <c r="A169" s="24" t="s">
        <v>204</v>
      </c>
      <c r="B169" s="25" t="s">
        <v>419</v>
      </c>
      <c r="C169" s="26">
        <v>9000</v>
      </c>
      <c r="D169" s="26">
        <v>185000</v>
      </c>
      <c r="E169" s="26">
        <v>64866.63</v>
      </c>
      <c r="F169" s="27">
        <f t="shared" si="12"/>
        <v>720.7403333333333</v>
      </c>
      <c r="G169" s="27">
        <f t="shared" si="13"/>
        <v>35.063043243243243</v>
      </c>
      <c r="H169" s="28">
        <f t="shared" si="14"/>
        <v>55866.63</v>
      </c>
      <c r="J169" s="39"/>
    </row>
    <row r="170" spans="1:10" ht="12.75" customHeight="1" x14ac:dyDescent="0.25">
      <c r="A170" s="22" t="s">
        <v>268</v>
      </c>
      <c r="B170" s="17" t="s">
        <v>453</v>
      </c>
      <c r="C170" s="30">
        <v>56414772.57</v>
      </c>
      <c r="D170" s="18">
        <v>146013155</v>
      </c>
      <c r="E170" s="18">
        <v>80287671.439999998</v>
      </c>
      <c r="F170" s="19">
        <f t="shared" si="12"/>
        <v>142.3167510608649</v>
      </c>
      <c r="G170" s="19">
        <f t="shared" si="13"/>
        <v>54.986601337393196</v>
      </c>
      <c r="H170" s="20">
        <f t="shared" si="14"/>
        <v>23872898.869999997</v>
      </c>
      <c r="J170" s="39"/>
    </row>
    <row r="171" spans="1:10" ht="12.75" customHeight="1" x14ac:dyDescent="0.25">
      <c r="A171" s="24" t="s">
        <v>203</v>
      </c>
      <c r="B171" s="25" t="s">
        <v>4</v>
      </c>
      <c r="C171" s="26">
        <v>53280929.560000002</v>
      </c>
      <c r="D171" s="26">
        <v>142760255</v>
      </c>
      <c r="E171" s="26">
        <v>78101348.799999997</v>
      </c>
      <c r="F171" s="27">
        <f t="shared" si="12"/>
        <v>146.58405820801147</v>
      </c>
      <c r="G171" s="27">
        <f t="shared" si="13"/>
        <v>54.708047978759907</v>
      </c>
      <c r="H171" s="28">
        <f t="shared" si="14"/>
        <v>24820419.239999995</v>
      </c>
      <c r="J171" s="39"/>
    </row>
    <row r="172" spans="1:10" ht="12.75" customHeight="1" x14ac:dyDescent="0.25">
      <c r="A172" s="24" t="s">
        <v>204</v>
      </c>
      <c r="B172" s="25" t="s">
        <v>419</v>
      </c>
      <c r="C172" s="26">
        <v>3133843.01</v>
      </c>
      <c r="D172" s="26">
        <v>3252900</v>
      </c>
      <c r="E172" s="26">
        <v>2186322.64</v>
      </c>
      <c r="F172" s="27">
        <f t="shared" si="12"/>
        <v>69.764906315457083</v>
      </c>
      <c r="G172" s="27">
        <f t="shared" si="13"/>
        <v>67.211492514371798</v>
      </c>
      <c r="H172" s="28">
        <f t="shared" si="14"/>
        <v>-947520.36999999965</v>
      </c>
      <c r="J172" s="39"/>
    </row>
    <row r="173" spans="1:10" ht="12.75" customHeight="1" x14ac:dyDescent="0.25">
      <c r="A173" s="22" t="s">
        <v>269</v>
      </c>
      <c r="B173" s="17" t="s">
        <v>62</v>
      </c>
      <c r="C173" s="18">
        <v>1233523.55</v>
      </c>
      <c r="D173" s="18">
        <v>0</v>
      </c>
      <c r="E173" s="18"/>
      <c r="F173" s="19">
        <f t="shared" si="12"/>
        <v>0</v>
      </c>
      <c r="G173" s="19" t="str">
        <f t="shared" si="13"/>
        <v>x</v>
      </c>
      <c r="H173" s="20">
        <f t="shared" si="14"/>
        <v>-1233523.55</v>
      </c>
      <c r="J173" s="39"/>
    </row>
    <row r="174" spans="1:10" ht="12.75" customHeight="1" x14ac:dyDescent="0.25">
      <c r="A174" s="24" t="s">
        <v>203</v>
      </c>
      <c r="B174" s="25" t="s">
        <v>4</v>
      </c>
      <c r="C174" s="26">
        <v>1230117.3</v>
      </c>
      <c r="D174" s="26">
        <v>0</v>
      </c>
      <c r="E174" s="26"/>
      <c r="F174" s="27">
        <f t="shared" si="12"/>
        <v>0</v>
      </c>
      <c r="G174" s="27" t="str">
        <f t="shared" si="13"/>
        <v>x</v>
      </c>
      <c r="H174" s="28">
        <f t="shared" si="14"/>
        <v>-1230117.3</v>
      </c>
      <c r="J174" s="39"/>
    </row>
    <row r="175" spans="1:10" ht="12.75" customHeight="1" x14ac:dyDescent="0.25">
      <c r="A175" s="24" t="s">
        <v>204</v>
      </c>
      <c r="B175" s="25" t="s">
        <v>419</v>
      </c>
      <c r="C175" s="26">
        <v>3406.25</v>
      </c>
      <c r="D175" s="26">
        <v>0</v>
      </c>
      <c r="E175" s="26"/>
      <c r="F175" s="27">
        <f t="shared" ref="F175" si="21">IF(C175=0,"x",E175/C175*100)</f>
        <v>0</v>
      </c>
      <c r="G175" s="27" t="str">
        <f t="shared" ref="G175" si="22">IF(D175=0,"x",E175/D175*100)</f>
        <v>x</v>
      </c>
      <c r="H175" s="28">
        <f t="shared" ref="H175" si="23">+E175-C175</f>
        <v>-3406.25</v>
      </c>
      <c r="J175" s="39"/>
    </row>
    <row r="176" spans="1:10" ht="12.75" customHeight="1" x14ac:dyDescent="0.25">
      <c r="A176" s="22" t="s">
        <v>270</v>
      </c>
      <c r="B176" s="17" t="s">
        <v>63</v>
      </c>
      <c r="C176" s="18">
        <v>7180936.3600000003</v>
      </c>
      <c r="D176" s="18">
        <v>0</v>
      </c>
      <c r="E176" s="18"/>
      <c r="F176" s="19">
        <f t="shared" si="12"/>
        <v>0</v>
      </c>
      <c r="G176" s="19" t="str">
        <f t="shared" si="13"/>
        <v>x</v>
      </c>
      <c r="H176" s="20">
        <f t="shared" si="14"/>
        <v>-7180936.3600000003</v>
      </c>
      <c r="J176" s="39"/>
    </row>
    <row r="177" spans="1:10" ht="12.75" customHeight="1" x14ac:dyDescent="0.25">
      <c r="A177" s="24" t="s">
        <v>203</v>
      </c>
      <c r="B177" s="25" t="s">
        <v>4</v>
      </c>
      <c r="C177" s="26">
        <v>7148265.3200000003</v>
      </c>
      <c r="D177" s="26">
        <v>0</v>
      </c>
      <c r="E177" s="26"/>
      <c r="F177" s="27">
        <f t="shared" si="12"/>
        <v>0</v>
      </c>
      <c r="G177" s="27" t="str">
        <f t="shared" si="13"/>
        <v>x</v>
      </c>
      <c r="H177" s="28">
        <f t="shared" si="14"/>
        <v>-7148265.3200000003</v>
      </c>
      <c r="J177" s="39"/>
    </row>
    <row r="178" spans="1:10" ht="12.75" customHeight="1" x14ac:dyDescent="0.25">
      <c r="A178" s="24" t="s">
        <v>204</v>
      </c>
      <c r="B178" s="25" t="s">
        <v>419</v>
      </c>
      <c r="C178" s="26">
        <v>32671.040000000001</v>
      </c>
      <c r="D178" s="26">
        <v>0</v>
      </c>
      <c r="E178" s="26"/>
      <c r="F178" s="27">
        <f t="shared" ref="F178" si="24">IF(C178=0,"x",E178/C178*100)</f>
        <v>0</v>
      </c>
      <c r="G178" s="27" t="str">
        <f t="shared" ref="G178" si="25">IF(D178=0,"x",E178/D178*100)</f>
        <v>x</v>
      </c>
      <c r="H178" s="28">
        <f t="shared" ref="H178" si="26">+E178-C178</f>
        <v>-32671.040000000001</v>
      </c>
      <c r="J178" s="39"/>
    </row>
    <row r="179" spans="1:10" ht="12.75" customHeight="1" x14ac:dyDescent="0.25">
      <c r="A179" s="16" t="s">
        <v>271</v>
      </c>
      <c r="B179" s="17" t="s">
        <v>64</v>
      </c>
      <c r="C179" s="18">
        <v>4062054.33</v>
      </c>
      <c r="D179" s="18">
        <v>6493939</v>
      </c>
      <c r="E179" s="18">
        <v>4146984.25</v>
      </c>
      <c r="F179" s="19">
        <f t="shared" ref="F179:F232" si="27">IF(C179=0,"x",E179/C179*100)</f>
        <v>102.09081201530852</v>
      </c>
      <c r="G179" s="19">
        <f t="shared" ref="G179:G232" si="28">IF(D179=0,"x",E179/D179*100)</f>
        <v>63.859304037195294</v>
      </c>
      <c r="H179" s="20">
        <f t="shared" ref="H179:H233" si="29">+E179-C179</f>
        <v>84929.919999999925</v>
      </c>
      <c r="J179" s="39"/>
    </row>
    <row r="180" spans="1:10" ht="12.75" customHeight="1" x14ac:dyDescent="0.25">
      <c r="A180" s="22" t="s">
        <v>272</v>
      </c>
      <c r="B180" s="17" t="s">
        <v>65</v>
      </c>
      <c r="C180" s="18">
        <v>4062054.33</v>
      </c>
      <c r="D180" s="18">
        <v>6493939</v>
      </c>
      <c r="E180" s="18">
        <v>4146984.25</v>
      </c>
      <c r="F180" s="19">
        <f t="shared" si="27"/>
        <v>102.09081201530852</v>
      </c>
      <c r="G180" s="19">
        <f t="shared" si="28"/>
        <v>63.859304037195294</v>
      </c>
      <c r="H180" s="20">
        <f t="shared" si="29"/>
        <v>84929.919999999925</v>
      </c>
      <c r="J180" s="39"/>
    </row>
    <row r="181" spans="1:10" ht="12.75" customHeight="1" x14ac:dyDescent="0.25">
      <c r="A181" s="24" t="s">
        <v>203</v>
      </c>
      <c r="B181" s="25" t="s">
        <v>4</v>
      </c>
      <c r="C181" s="26">
        <v>3885355.9</v>
      </c>
      <c r="D181" s="26">
        <v>6018939</v>
      </c>
      <c r="E181" s="26">
        <v>4108586.72</v>
      </c>
      <c r="F181" s="27">
        <f t="shared" si="27"/>
        <v>105.74544072011524</v>
      </c>
      <c r="G181" s="27">
        <f t="shared" si="28"/>
        <v>68.260979551379407</v>
      </c>
      <c r="H181" s="28">
        <f t="shared" si="29"/>
        <v>223230.8200000003</v>
      </c>
      <c r="J181" s="39"/>
    </row>
    <row r="182" spans="1:10" ht="12.75" customHeight="1" x14ac:dyDescent="0.25">
      <c r="A182" s="24" t="s">
        <v>204</v>
      </c>
      <c r="B182" s="25" t="s">
        <v>419</v>
      </c>
      <c r="C182" s="26">
        <v>176698.43</v>
      </c>
      <c r="D182" s="26">
        <v>475000</v>
      </c>
      <c r="E182" s="26">
        <v>38397.53</v>
      </c>
      <c r="F182" s="27">
        <f t="shared" si="27"/>
        <v>21.730543955597113</v>
      </c>
      <c r="G182" s="27">
        <f t="shared" si="28"/>
        <v>8.0836905263157899</v>
      </c>
      <c r="H182" s="28">
        <f t="shared" si="29"/>
        <v>-138300.9</v>
      </c>
      <c r="J182" s="39"/>
    </row>
    <row r="183" spans="1:10" ht="12.75" customHeight="1" x14ac:dyDescent="0.25">
      <c r="A183" s="16" t="s">
        <v>273</v>
      </c>
      <c r="B183" s="17" t="s">
        <v>66</v>
      </c>
      <c r="C183" s="18">
        <v>41183056.549999997</v>
      </c>
      <c r="D183" s="18">
        <v>79979750</v>
      </c>
      <c r="E183" s="18">
        <v>48836413.25</v>
      </c>
      <c r="F183" s="19">
        <f t="shared" si="27"/>
        <v>118.58375104020782</v>
      </c>
      <c r="G183" s="19">
        <f t="shared" si="28"/>
        <v>61.060972621194743</v>
      </c>
      <c r="H183" s="20">
        <f t="shared" si="29"/>
        <v>7653356.700000003</v>
      </c>
      <c r="J183" s="39"/>
    </row>
    <row r="184" spans="1:10" ht="12.75" customHeight="1" x14ac:dyDescent="0.25">
      <c r="A184" s="22" t="s">
        <v>274</v>
      </c>
      <c r="B184" s="17" t="s">
        <v>67</v>
      </c>
      <c r="C184" s="18">
        <v>41183056.549999997</v>
      </c>
      <c r="D184" s="18">
        <v>79979750</v>
      </c>
      <c r="E184" s="18">
        <v>48836413.25</v>
      </c>
      <c r="F184" s="19">
        <f t="shared" si="27"/>
        <v>118.58375104020782</v>
      </c>
      <c r="G184" s="19">
        <f t="shared" si="28"/>
        <v>61.060972621194743</v>
      </c>
      <c r="H184" s="20">
        <f t="shared" si="29"/>
        <v>7653356.700000003</v>
      </c>
      <c r="J184" s="39"/>
    </row>
    <row r="185" spans="1:10" ht="12.75" customHeight="1" x14ac:dyDescent="0.25">
      <c r="A185" s="24" t="s">
        <v>203</v>
      </c>
      <c r="B185" s="25" t="s">
        <v>4</v>
      </c>
      <c r="C185" s="26">
        <v>39541508.030000001</v>
      </c>
      <c r="D185" s="26">
        <v>77391450</v>
      </c>
      <c r="E185" s="26">
        <v>48310069.420000002</v>
      </c>
      <c r="F185" s="27">
        <f t="shared" si="27"/>
        <v>122.17558668563507</v>
      </c>
      <c r="G185" s="27">
        <f t="shared" si="28"/>
        <v>62.423005926365249</v>
      </c>
      <c r="H185" s="28">
        <f t="shared" si="29"/>
        <v>8768561.3900000006</v>
      </c>
      <c r="J185" s="39"/>
    </row>
    <row r="186" spans="1:10" ht="12.75" customHeight="1" x14ac:dyDescent="0.25">
      <c r="A186" s="24" t="s">
        <v>204</v>
      </c>
      <c r="B186" s="25" t="s">
        <v>419</v>
      </c>
      <c r="C186" s="26">
        <v>1641548.52</v>
      </c>
      <c r="D186" s="26">
        <v>2588300</v>
      </c>
      <c r="E186" s="26">
        <v>526343.82999999996</v>
      </c>
      <c r="F186" s="27">
        <f t="shared" si="27"/>
        <v>32.063860652745127</v>
      </c>
      <c r="G186" s="27">
        <f t="shared" si="28"/>
        <v>20.33550322605571</v>
      </c>
      <c r="H186" s="28">
        <f t="shared" si="29"/>
        <v>-1115204.69</v>
      </c>
      <c r="J186" s="39"/>
    </row>
    <row r="187" spans="1:10" ht="12.75" customHeight="1" x14ac:dyDescent="0.25">
      <c r="A187" s="16" t="s">
        <v>275</v>
      </c>
      <c r="B187" s="17" t="s">
        <v>68</v>
      </c>
      <c r="C187" s="18">
        <v>859731309.23000002</v>
      </c>
      <c r="D187" s="18">
        <v>1286063159</v>
      </c>
      <c r="E187" s="18">
        <v>995986076.85000002</v>
      </c>
      <c r="F187" s="19">
        <f t="shared" si="27"/>
        <v>115.84852920408746</v>
      </c>
      <c r="G187" s="19">
        <f t="shared" si="28"/>
        <v>77.444569489452263</v>
      </c>
      <c r="H187" s="20">
        <f t="shared" si="29"/>
        <v>136254767.62</v>
      </c>
      <c r="J187" s="39"/>
    </row>
    <row r="188" spans="1:10" ht="12.75" customHeight="1" x14ac:dyDescent="0.25">
      <c r="A188" s="22" t="s">
        <v>276</v>
      </c>
      <c r="B188" s="17" t="s">
        <v>69</v>
      </c>
      <c r="C188" s="18">
        <v>11541156.279999999</v>
      </c>
      <c r="D188" s="18">
        <v>13482000</v>
      </c>
      <c r="E188" s="18">
        <v>12167742.689999999</v>
      </c>
      <c r="F188" s="19">
        <f t="shared" si="27"/>
        <v>105.42914760703684</v>
      </c>
      <c r="G188" s="19">
        <f t="shared" si="28"/>
        <v>90.251763017356467</v>
      </c>
      <c r="H188" s="20">
        <f t="shared" si="29"/>
        <v>626586.41000000015</v>
      </c>
      <c r="J188" s="39"/>
    </row>
    <row r="189" spans="1:10" ht="12.75" customHeight="1" x14ac:dyDescent="0.25">
      <c r="A189" s="24" t="s">
        <v>203</v>
      </c>
      <c r="B189" s="25" t="s">
        <v>4</v>
      </c>
      <c r="C189" s="26">
        <v>11341156.279999999</v>
      </c>
      <c r="D189" s="26">
        <v>13182000</v>
      </c>
      <c r="E189" s="26">
        <v>11927742.689999999</v>
      </c>
      <c r="F189" s="27">
        <f t="shared" si="27"/>
        <v>105.17219228373071</v>
      </c>
      <c r="G189" s="27">
        <f t="shared" si="28"/>
        <v>90.485075785161584</v>
      </c>
      <c r="H189" s="28">
        <f t="shared" si="29"/>
        <v>586586.41000000015</v>
      </c>
      <c r="J189" s="39"/>
    </row>
    <row r="190" spans="1:10" ht="12.75" customHeight="1" x14ac:dyDescent="0.25">
      <c r="A190" s="24" t="s">
        <v>204</v>
      </c>
      <c r="B190" s="25" t="s">
        <v>419</v>
      </c>
      <c r="C190" s="26">
        <v>200000</v>
      </c>
      <c r="D190" s="26">
        <v>300000</v>
      </c>
      <c r="E190" s="26">
        <v>240000</v>
      </c>
      <c r="F190" s="27">
        <f t="shared" si="27"/>
        <v>120</v>
      </c>
      <c r="G190" s="27">
        <f t="shared" si="28"/>
        <v>80</v>
      </c>
      <c r="H190" s="28">
        <f t="shared" si="29"/>
        <v>40000</v>
      </c>
      <c r="J190" s="39"/>
    </row>
    <row r="191" spans="1:10" ht="12.75" customHeight="1" x14ac:dyDescent="0.25">
      <c r="A191" s="22" t="s">
        <v>277</v>
      </c>
      <c r="B191" s="17" t="s">
        <v>70</v>
      </c>
      <c r="C191" s="18">
        <v>430610543.22000003</v>
      </c>
      <c r="D191" s="18">
        <v>639828716</v>
      </c>
      <c r="E191" s="18">
        <v>468669421.99000001</v>
      </c>
      <c r="F191" s="19">
        <f t="shared" si="27"/>
        <v>108.83835274570961</v>
      </c>
      <c r="G191" s="19">
        <f t="shared" si="28"/>
        <v>73.249200961152241</v>
      </c>
      <c r="H191" s="20">
        <f t="shared" si="29"/>
        <v>38058878.769999981</v>
      </c>
      <c r="J191" s="39"/>
    </row>
    <row r="192" spans="1:10" ht="12.75" customHeight="1" x14ac:dyDescent="0.25">
      <c r="A192" s="24" t="s">
        <v>203</v>
      </c>
      <c r="B192" s="25" t="s">
        <v>4</v>
      </c>
      <c r="C192" s="26">
        <v>420786827.24000001</v>
      </c>
      <c r="D192" s="26">
        <v>633827716</v>
      </c>
      <c r="E192" s="26">
        <v>463736702.26999998</v>
      </c>
      <c r="F192" s="27">
        <f t="shared" si="27"/>
        <v>110.20703887327326</v>
      </c>
      <c r="G192" s="27">
        <f t="shared" si="28"/>
        <v>73.164472073985479</v>
      </c>
      <c r="H192" s="28">
        <f t="shared" si="29"/>
        <v>42949875.029999971</v>
      </c>
      <c r="J192" s="39"/>
    </row>
    <row r="193" spans="1:10" ht="12.75" customHeight="1" x14ac:dyDescent="0.25">
      <c r="A193" s="24" t="s">
        <v>204</v>
      </c>
      <c r="B193" s="25" t="s">
        <v>419</v>
      </c>
      <c r="C193" s="26">
        <v>9823715.9800000004</v>
      </c>
      <c r="D193" s="26">
        <v>6001000</v>
      </c>
      <c r="E193" s="26">
        <v>4932719.72</v>
      </c>
      <c r="F193" s="27">
        <f t="shared" si="27"/>
        <v>50.212360883014853</v>
      </c>
      <c r="G193" s="27">
        <f t="shared" si="28"/>
        <v>82.198295617397093</v>
      </c>
      <c r="H193" s="28">
        <f t="shared" si="29"/>
        <v>-4890996.2600000007</v>
      </c>
      <c r="J193" s="39"/>
    </row>
    <row r="194" spans="1:10" ht="12.75" customHeight="1" x14ac:dyDescent="0.25">
      <c r="A194" s="22" t="s">
        <v>278</v>
      </c>
      <c r="B194" s="17" t="s">
        <v>71</v>
      </c>
      <c r="C194" s="18">
        <v>70349203.920000002</v>
      </c>
      <c r="D194" s="18">
        <v>93807150</v>
      </c>
      <c r="E194" s="18">
        <v>80538075.140000001</v>
      </c>
      <c r="F194" s="19">
        <f t="shared" si="27"/>
        <v>114.48327863324027</v>
      </c>
      <c r="G194" s="19">
        <f t="shared" si="28"/>
        <v>85.854942976095103</v>
      </c>
      <c r="H194" s="20">
        <f t="shared" si="29"/>
        <v>10188871.219999999</v>
      </c>
      <c r="J194" s="39"/>
    </row>
    <row r="195" spans="1:10" ht="12.75" customHeight="1" x14ac:dyDescent="0.25">
      <c r="A195" s="24" t="s">
        <v>203</v>
      </c>
      <c r="B195" s="25" t="s">
        <v>4</v>
      </c>
      <c r="C195" s="26">
        <v>66445010.189999998</v>
      </c>
      <c r="D195" s="26">
        <v>85708215</v>
      </c>
      <c r="E195" s="26">
        <v>72059805.390000001</v>
      </c>
      <c r="F195" s="27">
        <f t="shared" si="27"/>
        <v>108.45028871836193</v>
      </c>
      <c r="G195" s="27">
        <f t="shared" si="28"/>
        <v>84.075727618408578</v>
      </c>
      <c r="H195" s="28">
        <f t="shared" si="29"/>
        <v>5614795.200000003</v>
      </c>
      <c r="J195" s="39"/>
    </row>
    <row r="196" spans="1:10" ht="12.75" customHeight="1" x14ac:dyDescent="0.25">
      <c r="A196" s="24" t="s">
        <v>204</v>
      </c>
      <c r="B196" s="25" t="s">
        <v>419</v>
      </c>
      <c r="C196" s="26">
        <v>3904193.73</v>
      </c>
      <c r="D196" s="26">
        <v>8098935</v>
      </c>
      <c r="E196" s="26">
        <v>8478269.75</v>
      </c>
      <c r="F196" s="27">
        <f t="shared" si="27"/>
        <v>217.15801869288899</v>
      </c>
      <c r="G196" s="27">
        <f t="shared" si="28"/>
        <v>104.68376088954905</v>
      </c>
      <c r="H196" s="28">
        <f t="shared" si="29"/>
        <v>4574076.0199999996</v>
      </c>
      <c r="J196" s="39"/>
    </row>
    <row r="197" spans="1:10" ht="12.75" customHeight="1" x14ac:dyDescent="0.25">
      <c r="A197" s="22" t="s">
        <v>279</v>
      </c>
      <c r="B197" s="17" t="s">
        <v>72</v>
      </c>
      <c r="C197" s="18">
        <v>102004114.03</v>
      </c>
      <c r="D197" s="18">
        <v>165435449</v>
      </c>
      <c r="E197" s="18">
        <v>133384506.05</v>
      </c>
      <c r="F197" s="19">
        <f t="shared" si="27"/>
        <v>130.76384939804569</v>
      </c>
      <c r="G197" s="19">
        <f t="shared" si="28"/>
        <v>80.626314889742886</v>
      </c>
      <c r="H197" s="20">
        <f t="shared" si="29"/>
        <v>31380392.019999996</v>
      </c>
      <c r="J197" s="39"/>
    </row>
    <row r="198" spans="1:10" ht="12.75" customHeight="1" x14ac:dyDescent="0.25">
      <c r="A198" s="24" t="s">
        <v>203</v>
      </c>
      <c r="B198" s="25" t="s">
        <v>4</v>
      </c>
      <c r="C198" s="26">
        <v>89731695.319999993</v>
      </c>
      <c r="D198" s="26">
        <v>139700026</v>
      </c>
      <c r="E198" s="26">
        <v>106169443.42</v>
      </c>
      <c r="F198" s="27">
        <f t="shared" si="27"/>
        <v>118.31877581425374</v>
      </c>
      <c r="G198" s="27">
        <f t="shared" si="28"/>
        <v>75.998155805640295</v>
      </c>
      <c r="H198" s="28">
        <f t="shared" si="29"/>
        <v>16437748.100000009</v>
      </c>
      <c r="J198" s="39"/>
    </row>
    <row r="199" spans="1:10" ht="12.75" customHeight="1" x14ac:dyDescent="0.25">
      <c r="A199" s="24" t="s">
        <v>204</v>
      </c>
      <c r="B199" s="25" t="s">
        <v>419</v>
      </c>
      <c r="C199" s="26">
        <v>12272418.710000001</v>
      </c>
      <c r="D199" s="26">
        <v>25735423</v>
      </c>
      <c r="E199" s="26">
        <v>27215062.629999999</v>
      </c>
      <c r="F199" s="27">
        <f t="shared" si="27"/>
        <v>221.75793764129156</v>
      </c>
      <c r="G199" s="27">
        <f t="shared" si="28"/>
        <v>105.7494280548643</v>
      </c>
      <c r="H199" s="28">
        <f t="shared" si="29"/>
        <v>14942643.919999998</v>
      </c>
      <c r="J199" s="39"/>
    </row>
    <row r="200" spans="1:10" ht="12.75" customHeight="1" x14ac:dyDescent="0.25">
      <c r="A200" s="22" t="s">
        <v>280</v>
      </c>
      <c r="B200" s="17" t="s">
        <v>73</v>
      </c>
      <c r="C200" s="18">
        <v>52912468.5</v>
      </c>
      <c r="D200" s="18">
        <v>68921477</v>
      </c>
      <c r="E200" s="18">
        <v>61341796.689999998</v>
      </c>
      <c r="F200" s="19">
        <f t="shared" si="27"/>
        <v>115.9307029684317</v>
      </c>
      <c r="G200" s="19">
        <f t="shared" si="28"/>
        <v>89.002440690584734</v>
      </c>
      <c r="H200" s="20">
        <f t="shared" si="29"/>
        <v>8429328.1899999976</v>
      </c>
      <c r="J200" s="39"/>
    </row>
    <row r="201" spans="1:10" ht="12.75" customHeight="1" x14ac:dyDescent="0.25">
      <c r="A201" s="24" t="s">
        <v>203</v>
      </c>
      <c r="B201" s="25" t="s">
        <v>4</v>
      </c>
      <c r="C201" s="26">
        <v>52362701.740000002</v>
      </c>
      <c r="D201" s="26">
        <v>67882247</v>
      </c>
      <c r="E201" s="26">
        <v>60103356.240000002</v>
      </c>
      <c r="F201" s="27">
        <f t="shared" si="27"/>
        <v>114.78276376653594</v>
      </c>
      <c r="G201" s="27">
        <f t="shared" si="28"/>
        <v>88.540610978891138</v>
      </c>
      <c r="H201" s="28">
        <f t="shared" si="29"/>
        <v>7740654.5</v>
      </c>
      <c r="J201" s="39"/>
    </row>
    <row r="202" spans="1:10" ht="12.75" customHeight="1" x14ac:dyDescent="0.25">
      <c r="A202" s="24" t="s">
        <v>204</v>
      </c>
      <c r="B202" s="25" t="s">
        <v>419</v>
      </c>
      <c r="C202" s="26">
        <v>549766.76</v>
      </c>
      <c r="D202" s="26">
        <v>1039230</v>
      </c>
      <c r="E202" s="26">
        <v>1238440.45</v>
      </c>
      <c r="F202" s="27">
        <f t="shared" si="27"/>
        <v>225.26652029671635</v>
      </c>
      <c r="G202" s="27">
        <f t="shared" si="28"/>
        <v>119.169043426383</v>
      </c>
      <c r="H202" s="28">
        <f t="shared" si="29"/>
        <v>688673.69</v>
      </c>
      <c r="J202" s="39"/>
    </row>
    <row r="203" spans="1:10" ht="12.75" customHeight="1" x14ac:dyDescent="0.25">
      <c r="A203" s="22" t="s">
        <v>281</v>
      </c>
      <c r="B203" s="17" t="s">
        <v>74</v>
      </c>
      <c r="C203" s="18">
        <v>2437261.46</v>
      </c>
      <c r="D203" s="18">
        <v>3268630</v>
      </c>
      <c r="E203" s="18">
        <v>2819473.11</v>
      </c>
      <c r="F203" s="19">
        <f t="shared" si="27"/>
        <v>115.68201263068427</v>
      </c>
      <c r="G203" s="19">
        <f t="shared" si="28"/>
        <v>86.258558172690087</v>
      </c>
      <c r="H203" s="20">
        <f t="shared" si="29"/>
        <v>382211.64999999991</v>
      </c>
      <c r="J203" s="39"/>
    </row>
    <row r="204" spans="1:10" ht="12.75" customHeight="1" x14ac:dyDescent="0.25">
      <c r="A204" s="24" t="s">
        <v>203</v>
      </c>
      <c r="B204" s="25" t="s">
        <v>4</v>
      </c>
      <c r="C204" s="26">
        <v>2430793.46</v>
      </c>
      <c r="D204" s="26">
        <v>2987123</v>
      </c>
      <c r="E204" s="26">
        <v>2598667.5099999998</v>
      </c>
      <c r="F204" s="27">
        <f t="shared" si="27"/>
        <v>106.90614207922049</v>
      </c>
      <c r="G204" s="27">
        <f t="shared" si="28"/>
        <v>86.995664724887462</v>
      </c>
      <c r="H204" s="28">
        <f t="shared" si="29"/>
        <v>167874.04999999981</v>
      </c>
      <c r="J204" s="39"/>
    </row>
    <row r="205" spans="1:10" ht="12.75" customHeight="1" x14ac:dyDescent="0.25">
      <c r="A205" s="24" t="s">
        <v>204</v>
      </c>
      <c r="B205" s="25" t="s">
        <v>419</v>
      </c>
      <c r="C205" s="26">
        <v>6468</v>
      </c>
      <c r="D205" s="26">
        <v>281507</v>
      </c>
      <c r="E205" s="26">
        <v>220805.6</v>
      </c>
      <c r="F205" s="27">
        <f t="shared" si="27"/>
        <v>3413.8157081014228</v>
      </c>
      <c r="G205" s="27">
        <f t="shared" si="28"/>
        <v>78.43698380502083</v>
      </c>
      <c r="H205" s="28">
        <f t="shared" si="29"/>
        <v>214337.6</v>
      </c>
      <c r="J205" s="39"/>
    </row>
    <row r="206" spans="1:10" ht="12.75" customHeight="1" x14ac:dyDescent="0.25">
      <c r="A206" s="22" t="s">
        <v>282</v>
      </c>
      <c r="B206" s="17" t="s">
        <v>75</v>
      </c>
      <c r="C206" s="18">
        <v>77388126.909999996</v>
      </c>
      <c r="D206" s="18">
        <v>93920369</v>
      </c>
      <c r="E206" s="18">
        <v>79321456.090000004</v>
      </c>
      <c r="F206" s="19">
        <f t="shared" si="27"/>
        <v>102.49822454321502</v>
      </c>
      <c r="G206" s="19">
        <f t="shared" si="28"/>
        <v>84.456073729863647</v>
      </c>
      <c r="H206" s="20">
        <f t="shared" si="29"/>
        <v>1933329.1800000072</v>
      </c>
      <c r="J206" s="39"/>
    </row>
    <row r="207" spans="1:10" ht="12.75" customHeight="1" x14ac:dyDescent="0.25">
      <c r="A207" s="24" t="s">
        <v>203</v>
      </c>
      <c r="B207" s="25" t="s">
        <v>4</v>
      </c>
      <c r="C207" s="26">
        <v>76688126.909999996</v>
      </c>
      <c r="D207" s="26">
        <v>92547821</v>
      </c>
      <c r="E207" s="26">
        <v>78177676.090000004</v>
      </c>
      <c r="F207" s="27">
        <f t="shared" si="27"/>
        <v>101.94234654048616</v>
      </c>
      <c r="G207" s="27">
        <f t="shared" si="28"/>
        <v>84.472735549332924</v>
      </c>
      <c r="H207" s="28">
        <f t="shared" si="29"/>
        <v>1489549.1800000072</v>
      </c>
      <c r="J207" s="39"/>
    </row>
    <row r="208" spans="1:10" ht="12.75" customHeight="1" x14ac:dyDescent="0.25">
      <c r="A208" s="24" t="s">
        <v>204</v>
      </c>
      <c r="B208" s="25" t="s">
        <v>419</v>
      </c>
      <c r="C208" s="26">
        <v>700000</v>
      </c>
      <c r="D208" s="26">
        <v>1372548</v>
      </c>
      <c r="E208" s="26">
        <v>1143780</v>
      </c>
      <c r="F208" s="27">
        <f t="shared" si="27"/>
        <v>163.39714285714285</v>
      </c>
      <c r="G208" s="27">
        <f t="shared" si="28"/>
        <v>83.332604761363541</v>
      </c>
      <c r="H208" s="28">
        <f t="shared" si="29"/>
        <v>443780</v>
      </c>
      <c r="J208" s="39"/>
    </row>
    <row r="209" spans="1:10" ht="12.75" customHeight="1" x14ac:dyDescent="0.25">
      <c r="A209" s="22" t="s">
        <v>283</v>
      </c>
      <c r="B209" s="17" t="s">
        <v>76</v>
      </c>
      <c r="C209" s="18">
        <v>79242479.420000002</v>
      </c>
      <c r="D209" s="18">
        <v>149270026</v>
      </c>
      <c r="E209" s="18">
        <v>117218443.39</v>
      </c>
      <c r="F209" s="19">
        <f t="shared" si="27"/>
        <v>147.92374525375496</v>
      </c>
      <c r="G209" s="19">
        <f t="shared" si="28"/>
        <v>78.527783863318945</v>
      </c>
      <c r="H209" s="20">
        <f t="shared" si="29"/>
        <v>37975963.969999999</v>
      </c>
      <c r="J209" s="39"/>
    </row>
    <row r="210" spans="1:10" ht="12.75" customHeight="1" x14ac:dyDescent="0.25">
      <c r="A210" s="24" t="s">
        <v>203</v>
      </c>
      <c r="B210" s="25" t="s">
        <v>4</v>
      </c>
      <c r="C210" s="26">
        <v>79242479.420000002</v>
      </c>
      <c r="D210" s="26">
        <v>149270026</v>
      </c>
      <c r="E210" s="26">
        <v>117218443.39</v>
      </c>
      <c r="F210" s="27">
        <f t="shared" si="27"/>
        <v>147.92374525375496</v>
      </c>
      <c r="G210" s="27">
        <f t="shared" si="28"/>
        <v>78.527783863318945</v>
      </c>
      <c r="H210" s="28">
        <f t="shared" si="29"/>
        <v>37975963.969999999</v>
      </c>
      <c r="J210" s="39"/>
    </row>
    <row r="211" spans="1:10" ht="12.75" customHeight="1" x14ac:dyDescent="0.25">
      <c r="A211" s="22" t="s">
        <v>284</v>
      </c>
      <c r="B211" s="17" t="s">
        <v>77</v>
      </c>
      <c r="C211" s="18">
        <v>2011857.49</v>
      </c>
      <c r="D211" s="18">
        <v>4188390</v>
      </c>
      <c r="E211" s="18">
        <v>3668236.7</v>
      </c>
      <c r="F211" s="19">
        <f t="shared" si="27"/>
        <v>182.33084193254663</v>
      </c>
      <c r="G211" s="19">
        <f t="shared" si="28"/>
        <v>87.581068143128988</v>
      </c>
      <c r="H211" s="20">
        <f t="shared" si="29"/>
        <v>1656379.2100000002</v>
      </c>
      <c r="J211" s="39"/>
    </row>
    <row r="212" spans="1:10" ht="12.75" customHeight="1" x14ac:dyDescent="0.25">
      <c r="A212" s="24" t="s">
        <v>203</v>
      </c>
      <c r="B212" s="25" t="s">
        <v>4</v>
      </c>
      <c r="C212" s="26">
        <v>2011857.49</v>
      </c>
      <c r="D212" s="26">
        <v>3572690</v>
      </c>
      <c r="E212" s="26">
        <v>2928917.2</v>
      </c>
      <c r="F212" s="27">
        <f t="shared" si="27"/>
        <v>145.58273707547747</v>
      </c>
      <c r="G212" s="27">
        <f t="shared" si="28"/>
        <v>81.980726007574134</v>
      </c>
      <c r="H212" s="28">
        <f t="shared" si="29"/>
        <v>917059.7100000002</v>
      </c>
      <c r="J212" s="39"/>
    </row>
    <row r="213" spans="1:10" ht="12.75" customHeight="1" x14ac:dyDescent="0.25">
      <c r="A213" s="24" t="s">
        <v>204</v>
      </c>
      <c r="B213" s="25" t="s">
        <v>419</v>
      </c>
      <c r="C213" s="26"/>
      <c r="D213" s="26">
        <v>615700</v>
      </c>
      <c r="E213" s="26">
        <v>739319.5</v>
      </c>
      <c r="F213" s="27" t="str">
        <f t="shared" si="27"/>
        <v>x</v>
      </c>
      <c r="G213" s="27">
        <f t="shared" si="28"/>
        <v>120.07787883709599</v>
      </c>
      <c r="H213" s="28">
        <f t="shared" si="29"/>
        <v>739319.5</v>
      </c>
      <c r="J213" s="39"/>
    </row>
    <row r="214" spans="1:10" ht="12.75" customHeight="1" x14ac:dyDescent="0.25">
      <c r="A214" s="22" t="s">
        <v>285</v>
      </c>
      <c r="B214" s="17" t="s">
        <v>78</v>
      </c>
      <c r="C214" s="18">
        <v>31234098</v>
      </c>
      <c r="D214" s="18">
        <v>53940952</v>
      </c>
      <c r="E214" s="18">
        <v>36856925</v>
      </c>
      <c r="F214" s="19">
        <f t="shared" si="27"/>
        <v>118.00220707510107</v>
      </c>
      <c r="G214" s="19">
        <f t="shared" si="28"/>
        <v>68.328280524229541</v>
      </c>
      <c r="H214" s="20">
        <f t="shared" si="29"/>
        <v>5622827</v>
      </c>
      <c r="J214" s="39"/>
    </row>
    <row r="215" spans="1:10" ht="12.75" customHeight="1" x14ac:dyDescent="0.25">
      <c r="A215" s="24" t="s">
        <v>203</v>
      </c>
      <c r="B215" s="25" t="s">
        <v>4</v>
      </c>
      <c r="C215" s="26">
        <v>31187901</v>
      </c>
      <c r="D215" s="26">
        <v>52505952</v>
      </c>
      <c r="E215" s="26">
        <v>36573785</v>
      </c>
      <c r="F215" s="27">
        <f t="shared" si="27"/>
        <v>117.26914549331164</v>
      </c>
      <c r="G215" s="27">
        <f t="shared" si="28"/>
        <v>69.656455329102499</v>
      </c>
      <c r="H215" s="28">
        <f t="shared" si="29"/>
        <v>5385884</v>
      </c>
      <c r="J215" s="39"/>
    </row>
    <row r="216" spans="1:10" ht="12.75" customHeight="1" x14ac:dyDescent="0.25">
      <c r="A216" s="24" t="s">
        <v>204</v>
      </c>
      <c r="B216" s="25" t="s">
        <v>419</v>
      </c>
      <c r="C216" s="26">
        <v>46197</v>
      </c>
      <c r="D216" s="26">
        <v>1435000</v>
      </c>
      <c r="E216" s="26">
        <v>283140</v>
      </c>
      <c r="F216" s="27">
        <f t="shared" si="27"/>
        <v>612.89694135982859</v>
      </c>
      <c r="G216" s="27">
        <f t="shared" si="28"/>
        <v>19.731010452961673</v>
      </c>
      <c r="H216" s="28">
        <f t="shared" si="29"/>
        <v>236943</v>
      </c>
      <c r="J216" s="39"/>
    </row>
    <row r="217" spans="1:10" ht="12.75" customHeight="1" x14ac:dyDescent="0.25">
      <c r="A217" s="16" t="s">
        <v>286</v>
      </c>
      <c r="B217" s="17" t="s">
        <v>79</v>
      </c>
      <c r="C217" s="18">
        <v>4425871622.4300003</v>
      </c>
      <c r="D217" s="18">
        <v>7593246976</v>
      </c>
      <c r="E217" s="18">
        <v>4752182488.6999998</v>
      </c>
      <c r="F217" s="19">
        <f t="shared" si="27"/>
        <v>107.37280459325298</v>
      </c>
      <c r="G217" s="19">
        <f t="shared" si="28"/>
        <v>62.58432662232952</v>
      </c>
      <c r="H217" s="20">
        <f t="shared" si="29"/>
        <v>326310866.2699995</v>
      </c>
      <c r="J217" s="39"/>
    </row>
    <row r="218" spans="1:10" ht="12.75" customHeight="1" x14ac:dyDescent="0.25">
      <c r="A218" s="22" t="s">
        <v>287</v>
      </c>
      <c r="B218" s="17" t="s">
        <v>80</v>
      </c>
      <c r="C218" s="18">
        <v>4178985817.54</v>
      </c>
      <c r="D218" s="18">
        <v>7215249060</v>
      </c>
      <c r="E218" s="18">
        <v>4535596160.4200001</v>
      </c>
      <c r="F218" s="19">
        <f t="shared" si="27"/>
        <v>108.5334183567515</v>
      </c>
      <c r="G218" s="19">
        <f t="shared" si="28"/>
        <v>62.861255691982997</v>
      </c>
      <c r="H218" s="20">
        <f t="shared" si="29"/>
        <v>356610342.88000011</v>
      </c>
      <c r="J218" s="39"/>
    </row>
    <row r="219" spans="1:10" ht="12.75" customHeight="1" x14ac:dyDescent="0.25">
      <c r="A219" s="24" t="s">
        <v>203</v>
      </c>
      <c r="B219" s="25" t="s">
        <v>4</v>
      </c>
      <c r="C219" s="26">
        <v>4168940163.2600002</v>
      </c>
      <c r="D219" s="26">
        <v>7177108973</v>
      </c>
      <c r="E219" s="26">
        <v>4512012019.3699999</v>
      </c>
      <c r="F219" s="27">
        <f t="shared" si="27"/>
        <v>108.22923435393533</v>
      </c>
      <c r="G219" s="27">
        <f t="shared" si="28"/>
        <v>62.866706306731736</v>
      </c>
      <c r="H219" s="28">
        <f t="shared" si="29"/>
        <v>343071856.10999966</v>
      </c>
      <c r="J219" s="39"/>
    </row>
    <row r="220" spans="1:10" ht="12.75" customHeight="1" x14ac:dyDescent="0.25">
      <c r="A220" s="24" t="s">
        <v>204</v>
      </c>
      <c r="B220" s="25" t="s">
        <v>419</v>
      </c>
      <c r="C220" s="26">
        <v>10045654.279999999</v>
      </c>
      <c r="D220" s="26">
        <v>38140087</v>
      </c>
      <c r="E220" s="26">
        <v>23584141.050000001</v>
      </c>
      <c r="F220" s="27">
        <f t="shared" si="27"/>
        <v>234.76958685462549</v>
      </c>
      <c r="G220" s="27">
        <f t="shared" si="28"/>
        <v>61.835572241877692</v>
      </c>
      <c r="H220" s="28">
        <f t="shared" si="29"/>
        <v>13538486.770000001</v>
      </c>
      <c r="J220" s="39"/>
    </row>
    <row r="221" spans="1:10" ht="12.75" customHeight="1" x14ac:dyDescent="0.25">
      <c r="A221" s="22" t="s">
        <v>288</v>
      </c>
      <c r="B221" s="17" t="s">
        <v>81</v>
      </c>
      <c r="C221" s="18">
        <v>3689881.04</v>
      </c>
      <c r="D221" s="18">
        <v>0</v>
      </c>
      <c r="E221" s="18"/>
      <c r="F221" s="19">
        <f t="shared" si="27"/>
        <v>0</v>
      </c>
      <c r="G221" s="19" t="str">
        <f t="shared" si="28"/>
        <v>x</v>
      </c>
      <c r="H221" s="20">
        <f t="shared" si="29"/>
        <v>-3689881.04</v>
      </c>
      <c r="J221" s="39"/>
    </row>
    <row r="222" spans="1:10" ht="12.75" customHeight="1" x14ac:dyDescent="0.25">
      <c r="A222" s="24" t="s">
        <v>203</v>
      </c>
      <c r="B222" s="25" t="s">
        <v>4</v>
      </c>
      <c r="C222" s="26">
        <v>3647169.4</v>
      </c>
      <c r="D222" s="26">
        <v>0</v>
      </c>
      <c r="E222" s="26"/>
      <c r="F222" s="27">
        <f t="shared" si="27"/>
        <v>0</v>
      </c>
      <c r="G222" s="27" t="str">
        <f t="shared" si="28"/>
        <v>x</v>
      </c>
      <c r="H222" s="28">
        <f t="shared" si="29"/>
        <v>-3647169.4</v>
      </c>
      <c r="J222" s="39"/>
    </row>
    <row r="223" spans="1:10" ht="12.75" customHeight="1" x14ac:dyDescent="0.25">
      <c r="A223" s="24" t="s">
        <v>204</v>
      </c>
      <c r="B223" s="25" t="s">
        <v>419</v>
      </c>
      <c r="C223" s="26">
        <v>42711.64</v>
      </c>
      <c r="D223" s="26">
        <v>0</v>
      </c>
      <c r="E223" s="26"/>
      <c r="F223" s="27">
        <f t="shared" ref="F223" si="30">IF(C223=0,"x",E223/C223*100)</f>
        <v>0</v>
      </c>
      <c r="G223" s="27" t="str">
        <f t="shared" ref="G223" si="31">IF(D223=0,"x",E223/D223*100)</f>
        <v>x</v>
      </c>
      <c r="H223" s="28">
        <f t="shared" ref="H223" si="32">+E223-C223</f>
        <v>-42711.64</v>
      </c>
      <c r="J223" s="39"/>
    </row>
    <row r="224" spans="1:10" ht="12.75" customHeight="1" x14ac:dyDescent="0.25">
      <c r="A224" s="22" t="s">
        <v>289</v>
      </c>
      <c r="B224" s="17" t="s">
        <v>82</v>
      </c>
      <c r="C224" s="18">
        <v>117368235.58</v>
      </c>
      <c r="D224" s="18">
        <v>235908296</v>
      </c>
      <c r="E224" s="18">
        <v>128133103.94</v>
      </c>
      <c r="F224" s="19">
        <f t="shared" si="27"/>
        <v>109.17187542847783</v>
      </c>
      <c r="G224" s="19">
        <f t="shared" si="28"/>
        <v>54.314793550117457</v>
      </c>
      <c r="H224" s="20">
        <f t="shared" si="29"/>
        <v>10764868.359999999</v>
      </c>
      <c r="J224" s="39"/>
    </row>
    <row r="225" spans="1:10" ht="12.75" customHeight="1" x14ac:dyDescent="0.25">
      <c r="A225" s="24" t="s">
        <v>203</v>
      </c>
      <c r="B225" s="25" t="s">
        <v>4</v>
      </c>
      <c r="C225" s="26">
        <v>117061289.64</v>
      </c>
      <c r="D225" s="26">
        <v>225151796</v>
      </c>
      <c r="E225" s="26">
        <v>125251164.44</v>
      </c>
      <c r="F225" s="27">
        <f t="shared" si="27"/>
        <v>106.99622806581614</v>
      </c>
      <c r="G225" s="27">
        <f t="shared" si="28"/>
        <v>55.629653711489823</v>
      </c>
      <c r="H225" s="28">
        <f t="shared" si="29"/>
        <v>8189874.799999997</v>
      </c>
      <c r="J225" s="39"/>
    </row>
    <row r="226" spans="1:10" ht="12.75" customHeight="1" x14ac:dyDescent="0.25">
      <c r="A226" s="24" t="s">
        <v>204</v>
      </c>
      <c r="B226" s="25" t="s">
        <v>419</v>
      </c>
      <c r="C226" s="26">
        <v>306945.94</v>
      </c>
      <c r="D226" s="26">
        <v>10756500</v>
      </c>
      <c r="E226" s="26">
        <v>2881939.5</v>
      </c>
      <c r="F226" s="27">
        <f t="shared" si="27"/>
        <v>938.90784155672497</v>
      </c>
      <c r="G226" s="27">
        <f t="shared" si="28"/>
        <v>26.792539394784548</v>
      </c>
      <c r="H226" s="28">
        <f t="shared" si="29"/>
        <v>2574993.56</v>
      </c>
      <c r="J226" s="39"/>
    </row>
    <row r="227" spans="1:10" ht="12.75" customHeight="1" x14ac:dyDescent="0.25">
      <c r="A227" s="22" t="s">
        <v>290</v>
      </c>
      <c r="B227" s="17" t="s">
        <v>431</v>
      </c>
      <c r="C227" s="18">
        <v>43306598.490000002</v>
      </c>
      <c r="D227" s="18">
        <v>130743620</v>
      </c>
      <c r="E227" s="18">
        <v>75939781.920000002</v>
      </c>
      <c r="F227" s="19">
        <f t="shared" si="27"/>
        <v>175.35383652340042</v>
      </c>
      <c r="G227" s="19">
        <f t="shared" si="28"/>
        <v>58.082973318315645</v>
      </c>
      <c r="H227" s="20">
        <f t="shared" si="29"/>
        <v>32633183.43</v>
      </c>
      <c r="J227" s="39"/>
    </row>
    <row r="228" spans="1:10" ht="12.75" customHeight="1" x14ac:dyDescent="0.25">
      <c r="A228" s="24" t="s">
        <v>203</v>
      </c>
      <c r="B228" s="25" t="s">
        <v>4</v>
      </c>
      <c r="C228" s="26">
        <v>34144875.289999999</v>
      </c>
      <c r="D228" s="26">
        <v>99092370</v>
      </c>
      <c r="E228" s="26">
        <v>70165372.739999995</v>
      </c>
      <c r="F228" s="27">
        <f t="shared" si="27"/>
        <v>205.49312933220554</v>
      </c>
      <c r="G228" s="27">
        <f t="shared" si="28"/>
        <v>70.808047824469227</v>
      </c>
      <c r="H228" s="28">
        <f t="shared" si="29"/>
        <v>36020497.449999996</v>
      </c>
      <c r="J228" s="39"/>
    </row>
    <row r="229" spans="1:10" ht="12.75" customHeight="1" x14ac:dyDescent="0.25">
      <c r="A229" s="24" t="s">
        <v>204</v>
      </c>
      <c r="B229" s="25" t="s">
        <v>419</v>
      </c>
      <c r="C229" s="26">
        <v>9161723.1999999993</v>
      </c>
      <c r="D229" s="26">
        <v>31651250</v>
      </c>
      <c r="E229" s="26">
        <v>5774409.1799999997</v>
      </c>
      <c r="F229" s="27">
        <f t="shared" si="27"/>
        <v>63.027544643566614</v>
      </c>
      <c r="G229" s="27">
        <f t="shared" si="28"/>
        <v>18.243858236246595</v>
      </c>
      <c r="H229" s="28">
        <f t="shared" si="29"/>
        <v>-3387314.0199999996</v>
      </c>
      <c r="J229" s="39"/>
    </row>
    <row r="230" spans="1:10" ht="12.75" customHeight="1" x14ac:dyDescent="0.25">
      <c r="A230" s="22" t="s">
        <v>291</v>
      </c>
      <c r="B230" s="17" t="s">
        <v>83</v>
      </c>
      <c r="C230" s="18">
        <v>2718312.98</v>
      </c>
      <c r="D230" s="18">
        <v>0</v>
      </c>
      <c r="E230" s="18"/>
      <c r="F230" s="19">
        <f t="shared" si="27"/>
        <v>0</v>
      </c>
      <c r="G230" s="19" t="str">
        <f t="shared" si="28"/>
        <v>x</v>
      </c>
      <c r="H230" s="20">
        <f t="shared" si="29"/>
        <v>-2718312.98</v>
      </c>
      <c r="J230" s="39"/>
    </row>
    <row r="231" spans="1:10" ht="12.75" customHeight="1" x14ac:dyDescent="0.25">
      <c r="A231" s="24" t="s">
        <v>203</v>
      </c>
      <c r="B231" s="25" t="s">
        <v>4</v>
      </c>
      <c r="C231" s="26">
        <v>2718312.98</v>
      </c>
      <c r="D231" s="26">
        <v>0</v>
      </c>
      <c r="E231" s="26"/>
      <c r="F231" s="27">
        <f t="shared" si="27"/>
        <v>0</v>
      </c>
      <c r="G231" s="27" t="str">
        <f t="shared" si="28"/>
        <v>x</v>
      </c>
      <c r="H231" s="28">
        <f t="shared" si="29"/>
        <v>-2718312.98</v>
      </c>
      <c r="J231" s="39"/>
    </row>
    <row r="232" spans="1:10" ht="12.75" customHeight="1" x14ac:dyDescent="0.25">
      <c r="A232" s="22" t="s">
        <v>292</v>
      </c>
      <c r="B232" s="17" t="s">
        <v>84</v>
      </c>
      <c r="C232" s="18">
        <v>51841213.710000001</v>
      </c>
      <c r="D232" s="18">
        <v>0</v>
      </c>
      <c r="E232" s="18"/>
      <c r="F232" s="19">
        <f t="shared" si="27"/>
        <v>0</v>
      </c>
      <c r="G232" s="19" t="str">
        <f t="shared" si="28"/>
        <v>x</v>
      </c>
      <c r="H232" s="20">
        <f t="shared" si="29"/>
        <v>-51841213.710000001</v>
      </c>
      <c r="J232" s="39"/>
    </row>
    <row r="233" spans="1:10" ht="12.75" customHeight="1" x14ac:dyDescent="0.25">
      <c r="A233" s="24" t="s">
        <v>203</v>
      </c>
      <c r="B233" s="25" t="s">
        <v>4</v>
      </c>
      <c r="C233" s="26">
        <v>49766961.670000002</v>
      </c>
      <c r="D233" s="26">
        <v>0</v>
      </c>
      <c r="E233" s="26"/>
      <c r="F233" s="27">
        <f t="shared" ref="F233:F299" si="33">IF(C233=0,"x",E233/C233*100)</f>
        <v>0</v>
      </c>
      <c r="G233" s="27" t="str">
        <f t="shared" ref="G233:G299" si="34">IF(D233=0,"x",E233/D233*100)</f>
        <v>x</v>
      </c>
      <c r="H233" s="28">
        <f t="shared" si="29"/>
        <v>-49766961.670000002</v>
      </c>
      <c r="J233" s="39"/>
    </row>
    <row r="234" spans="1:10" ht="12.75" customHeight="1" x14ac:dyDescent="0.25">
      <c r="A234" s="24" t="s">
        <v>204</v>
      </c>
      <c r="B234" s="25" t="s">
        <v>419</v>
      </c>
      <c r="C234" s="26">
        <v>2074252.04</v>
      </c>
      <c r="D234" s="26">
        <v>0</v>
      </c>
      <c r="E234" s="26"/>
      <c r="F234" s="27">
        <f t="shared" si="33"/>
        <v>0</v>
      </c>
      <c r="G234" s="27" t="str">
        <f t="shared" si="34"/>
        <v>x</v>
      </c>
      <c r="H234" s="28">
        <f t="shared" ref="H234:H299" si="35">+E234-C234</f>
        <v>-2074252.04</v>
      </c>
      <c r="J234" s="39"/>
    </row>
    <row r="235" spans="1:10" ht="12.75" customHeight="1" x14ac:dyDescent="0.25">
      <c r="A235" s="22" t="s">
        <v>293</v>
      </c>
      <c r="B235" s="17" t="s">
        <v>430</v>
      </c>
      <c r="C235" s="18">
        <v>27961563.09</v>
      </c>
      <c r="D235" s="18">
        <v>0</v>
      </c>
      <c r="E235" s="18"/>
      <c r="F235" s="19">
        <f t="shared" si="33"/>
        <v>0</v>
      </c>
      <c r="G235" s="19" t="str">
        <f t="shared" si="34"/>
        <v>x</v>
      </c>
      <c r="H235" s="20">
        <f t="shared" si="35"/>
        <v>-27961563.09</v>
      </c>
      <c r="J235" s="39"/>
    </row>
    <row r="236" spans="1:10" ht="12.75" customHeight="1" x14ac:dyDescent="0.25">
      <c r="A236" s="24" t="s">
        <v>203</v>
      </c>
      <c r="B236" s="25" t="s">
        <v>4</v>
      </c>
      <c r="C236" s="26">
        <v>27467797.190000001</v>
      </c>
      <c r="D236" s="26">
        <v>0</v>
      </c>
      <c r="E236" s="26"/>
      <c r="F236" s="27">
        <f t="shared" si="33"/>
        <v>0</v>
      </c>
      <c r="G236" s="27" t="str">
        <f t="shared" si="34"/>
        <v>x</v>
      </c>
      <c r="H236" s="28">
        <f t="shared" si="35"/>
        <v>-27467797.190000001</v>
      </c>
      <c r="J236" s="39"/>
    </row>
    <row r="237" spans="1:10" ht="12.75" customHeight="1" x14ac:dyDescent="0.25">
      <c r="A237" s="24" t="s">
        <v>204</v>
      </c>
      <c r="B237" s="25" t="s">
        <v>419</v>
      </c>
      <c r="C237" s="26">
        <v>493765.9</v>
      </c>
      <c r="D237" s="26">
        <v>0</v>
      </c>
      <c r="E237" s="26"/>
      <c r="F237" s="27">
        <f t="shared" si="33"/>
        <v>0</v>
      </c>
      <c r="G237" s="27" t="str">
        <f t="shared" si="34"/>
        <v>x</v>
      </c>
      <c r="H237" s="28">
        <f t="shared" si="35"/>
        <v>-493765.9</v>
      </c>
      <c r="J237" s="39"/>
    </row>
    <row r="238" spans="1:10" ht="12.75" customHeight="1" x14ac:dyDescent="0.25">
      <c r="A238" s="22" t="s">
        <v>428</v>
      </c>
      <c r="B238" s="17" t="s">
        <v>429</v>
      </c>
      <c r="C238" s="18"/>
      <c r="D238" s="18">
        <v>11346000</v>
      </c>
      <c r="E238" s="18">
        <v>12513442.42</v>
      </c>
      <c r="F238" s="19" t="str">
        <f t="shared" si="33"/>
        <v>x</v>
      </c>
      <c r="G238" s="19">
        <f t="shared" si="34"/>
        <v>110.28946254186498</v>
      </c>
      <c r="H238" s="20">
        <f t="shared" si="35"/>
        <v>12513442.42</v>
      </c>
      <c r="J238" s="39"/>
    </row>
    <row r="239" spans="1:10" ht="12.75" customHeight="1" x14ac:dyDescent="0.25">
      <c r="A239" s="24" t="s">
        <v>203</v>
      </c>
      <c r="B239" s="25" t="s">
        <v>4</v>
      </c>
      <c r="C239" s="26"/>
      <c r="D239" s="26">
        <v>11216000</v>
      </c>
      <c r="E239" s="26">
        <v>10599004.529999999</v>
      </c>
      <c r="F239" s="27" t="str">
        <f t="shared" si="33"/>
        <v>x</v>
      </c>
      <c r="G239" s="27">
        <f t="shared" si="34"/>
        <v>94.49897048858773</v>
      </c>
      <c r="H239" s="28">
        <f t="shared" si="35"/>
        <v>10599004.529999999</v>
      </c>
      <c r="J239" s="39"/>
    </row>
    <row r="240" spans="1:10" ht="12.75" customHeight="1" x14ac:dyDescent="0.25">
      <c r="A240" s="24" t="s">
        <v>204</v>
      </c>
      <c r="B240" s="25" t="s">
        <v>419</v>
      </c>
      <c r="C240" s="26"/>
      <c r="D240" s="26">
        <v>130000</v>
      </c>
      <c r="E240" s="26">
        <v>1914437.89</v>
      </c>
      <c r="F240" s="27" t="str">
        <f t="shared" si="33"/>
        <v>x</v>
      </c>
      <c r="G240" s="27">
        <f t="shared" si="34"/>
        <v>1472.6445307692306</v>
      </c>
      <c r="H240" s="28">
        <f t="shared" si="35"/>
        <v>1914437.89</v>
      </c>
      <c r="J240" s="39"/>
    </row>
    <row r="241" spans="1:10" ht="12.75" customHeight="1" x14ac:dyDescent="0.25">
      <c r="A241" s="16" t="s">
        <v>294</v>
      </c>
      <c r="B241" s="17" t="s">
        <v>85</v>
      </c>
      <c r="C241" s="18">
        <v>581022476</v>
      </c>
      <c r="D241" s="18">
        <v>1304438827</v>
      </c>
      <c r="E241" s="18">
        <v>661890190.54999995</v>
      </c>
      <c r="F241" s="19">
        <f t="shared" si="33"/>
        <v>113.91817320161637</v>
      </c>
      <c r="G241" s="19">
        <f t="shared" si="34"/>
        <v>50.741374516752245</v>
      </c>
      <c r="H241" s="20">
        <f t="shared" si="35"/>
        <v>80867714.549999952</v>
      </c>
      <c r="J241" s="39"/>
    </row>
    <row r="242" spans="1:10" ht="12.75" customHeight="1" x14ac:dyDescent="0.25">
      <c r="A242" s="22" t="s">
        <v>295</v>
      </c>
      <c r="B242" s="17" t="s">
        <v>86</v>
      </c>
      <c r="C242" s="18">
        <v>471469868.25999999</v>
      </c>
      <c r="D242" s="18">
        <v>1189648127</v>
      </c>
      <c r="E242" s="18">
        <v>569042837.17999995</v>
      </c>
      <c r="F242" s="19">
        <f t="shared" si="33"/>
        <v>120.69548352689034</v>
      </c>
      <c r="G242" s="19">
        <f t="shared" si="34"/>
        <v>47.832869591026558</v>
      </c>
      <c r="H242" s="20">
        <f t="shared" si="35"/>
        <v>97572968.919999957</v>
      </c>
      <c r="J242" s="39"/>
    </row>
    <row r="243" spans="1:10" ht="12.75" customHeight="1" x14ac:dyDescent="0.25">
      <c r="A243" s="24" t="s">
        <v>203</v>
      </c>
      <c r="B243" s="25" t="s">
        <v>4</v>
      </c>
      <c r="C243" s="26">
        <v>469139384.51999998</v>
      </c>
      <c r="D243" s="26">
        <v>1185567977</v>
      </c>
      <c r="E243" s="26">
        <v>568124673.61000001</v>
      </c>
      <c r="F243" s="27">
        <f t="shared" si="33"/>
        <v>121.09933472997089</v>
      </c>
      <c r="G243" s="27">
        <f t="shared" si="34"/>
        <v>47.92004209219629</v>
      </c>
      <c r="H243" s="28">
        <f t="shared" si="35"/>
        <v>98985289.090000033</v>
      </c>
      <c r="J243" s="39"/>
    </row>
    <row r="244" spans="1:10" ht="12.75" customHeight="1" x14ac:dyDescent="0.25">
      <c r="A244" s="24" t="s">
        <v>204</v>
      </c>
      <c r="B244" s="25" t="s">
        <v>419</v>
      </c>
      <c r="C244" s="26">
        <v>2330483.7400000002</v>
      </c>
      <c r="D244" s="26">
        <v>4080150</v>
      </c>
      <c r="E244" s="26">
        <v>918163.57</v>
      </c>
      <c r="F244" s="27">
        <f t="shared" si="33"/>
        <v>39.397982240373828</v>
      </c>
      <c r="G244" s="27">
        <f t="shared" si="34"/>
        <v>22.503181745769147</v>
      </c>
      <c r="H244" s="28">
        <f t="shared" si="35"/>
        <v>-1412320.1700000004</v>
      </c>
      <c r="J244" s="39"/>
    </row>
    <row r="245" spans="1:10" ht="12.75" customHeight="1" x14ac:dyDescent="0.25">
      <c r="A245" s="22" t="s">
        <v>296</v>
      </c>
      <c r="B245" s="17" t="s">
        <v>87</v>
      </c>
      <c r="C245" s="18">
        <v>54240731.960000001</v>
      </c>
      <c r="D245" s="18">
        <v>40005700</v>
      </c>
      <c r="E245" s="18">
        <v>36662691.18</v>
      </c>
      <c r="F245" s="19">
        <f t="shared" si="33"/>
        <v>67.592545039836523</v>
      </c>
      <c r="G245" s="19">
        <f t="shared" si="34"/>
        <v>91.643668727206375</v>
      </c>
      <c r="H245" s="20">
        <f t="shared" si="35"/>
        <v>-17578040.780000001</v>
      </c>
      <c r="J245" s="39"/>
    </row>
    <row r="246" spans="1:10" ht="12.75" customHeight="1" x14ac:dyDescent="0.25">
      <c r="A246" s="24" t="s">
        <v>203</v>
      </c>
      <c r="B246" s="25" t="s">
        <v>4</v>
      </c>
      <c r="C246" s="26">
        <v>54240731.960000001</v>
      </c>
      <c r="D246" s="26">
        <v>39980700</v>
      </c>
      <c r="E246" s="26">
        <v>36662691.18</v>
      </c>
      <c r="F246" s="27">
        <f t="shared" si="33"/>
        <v>67.592545039836523</v>
      </c>
      <c r="G246" s="27">
        <f t="shared" si="34"/>
        <v>91.700973669795673</v>
      </c>
      <c r="H246" s="28">
        <f t="shared" si="35"/>
        <v>-17578040.780000001</v>
      </c>
      <c r="J246" s="39"/>
    </row>
    <row r="247" spans="1:10" ht="12.75" customHeight="1" x14ac:dyDescent="0.25">
      <c r="A247" s="24" t="s">
        <v>204</v>
      </c>
      <c r="B247" s="25" t="s">
        <v>419</v>
      </c>
      <c r="C247" s="26"/>
      <c r="D247" s="26">
        <v>25000</v>
      </c>
      <c r="E247" s="26"/>
      <c r="F247" s="27" t="str">
        <f t="shared" si="33"/>
        <v>x</v>
      </c>
      <c r="G247" s="27">
        <f t="shared" si="34"/>
        <v>0</v>
      </c>
      <c r="H247" s="28">
        <f t="shared" si="35"/>
        <v>0</v>
      </c>
      <c r="J247" s="39"/>
    </row>
    <row r="248" spans="1:10" ht="12.75" customHeight="1" x14ac:dyDescent="0.25">
      <c r="A248" s="22" t="s">
        <v>297</v>
      </c>
      <c r="B248" s="17" t="s">
        <v>88</v>
      </c>
      <c r="C248" s="18">
        <v>8237499.9699999997</v>
      </c>
      <c r="D248" s="18">
        <v>0</v>
      </c>
      <c r="E248" s="18"/>
      <c r="F248" s="19">
        <f t="shared" si="33"/>
        <v>0</v>
      </c>
      <c r="G248" s="19" t="str">
        <f t="shared" si="34"/>
        <v>x</v>
      </c>
      <c r="H248" s="20">
        <f t="shared" si="35"/>
        <v>-8237499.9699999997</v>
      </c>
      <c r="J248" s="39"/>
    </row>
    <row r="249" spans="1:10" ht="12.75" customHeight="1" x14ac:dyDescent="0.25">
      <c r="A249" s="24" t="s">
        <v>203</v>
      </c>
      <c r="B249" s="25" t="s">
        <v>4</v>
      </c>
      <c r="C249" s="26">
        <v>8128872.4699999997</v>
      </c>
      <c r="D249" s="26">
        <v>0</v>
      </c>
      <c r="E249" s="26"/>
      <c r="F249" s="27">
        <f t="shared" si="33"/>
        <v>0</v>
      </c>
      <c r="G249" s="27" t="str">
        <f t="shared" si="34"/>
        <v>x</v>
      </c>
      <c r="H249" s="28">
        <f t="shared" si="35"/>
        <v>-8128872.4699999997</v>
      </c>
      <c r="J249" s="39"/>
    </row>
    <row r="250" spans="1:10" ht="12.75" customHeight="1" x14ac:dyDescent="0.25">
      <c r="A250" s="24" t="s">
        <v>204</v>
      </c>
      <c r="B250" s="25" t="s">
        <v>419</v>
      </c>
      <c r="C250" s="26">
        <v>108627.5</v>
      </c>
      <c r="D250" s="26">
        <v>0</v>
      </c>
      <c r="E250" s="26"/>
      <c r="F250" s="27">
        <f t="shared" ref="F250" si="36">IF(C250=0,"x",E250/C250*100)</f>
        <v>0</v>
      </c>
      <c r="G250" s="27" t="str">
        <f t="shared" ref="G250" si="37">IF(D250=0,"x",E250/D250*100)</f>
        <v>x</v>
      </c>
      <c r="H250" s="28">
        <f t="shared" ref="H250" si="38">+E250-C250</f>
        <v>-108627.5</v>
      </c>
      <c r="J250" s="39"/>
    </row>
    <row r="251" spans="1:10" ht="12.75" customHeight="1" x14ac:dyDescent="0.25">
      <c r="A251" s="22" t="s">
        <v>298</v>
      </c>
      <c r="B251" s="17" t="s">
        <v>454</v>
      </c>
      <c r="C251" s="18">
        <v>47074375.810000002</v>
      </c>
      <c r="D251" s="18">
        <v>74785000</v>
      </c>
      <c r="E251" s="18">
        <v>56184662.189999998</v>
      </c>
      <c r="F251" s="19">
        <f t="shared" si="33"/>
        <v>119.3529626750031</v>
      </c>
      <c r="G251" s="19">
        <f t="shared" si="34"/>
        <v>75.128250571638702</v>
      </c>
      <c r="H251" s="20">
        <f t="shared" si="35"/>
        <v>9110286.3799999952</v>
      </c>
      <c r="J251" s="39"/>
    </row>
    <row r="252" spans="1:10" ht="12.75" customHeight="1" x14ac:dyDescent="0.25">
      <c r="A252" s="24" t="s">
        <v>203</v>
      </c>
      <c r="B252" s="25" t="s">
        <v>4</v>
      </c>
      <c r="C252" s="26">
        <v>45746382.219999999</v>
      </c>
      <c r="D252" s="26">
        <v>71887000</v>
      </c>
      <c r="E252" s="26">
        <v>54407266.210000001</v>
      </c>
      <c r="F252" s="27">
        <f t="shared" si="33"/>
        <v>118.93239108690332</v>
      </c>
      <c r="G252" s="27">
        <f t="shared" si="34"/>
        <v>75.68443002211805</v>
      </c>
      <c r="H252" s="28">
        <f t="shared" si="35"/>
        <v>8660883.9900000021</v>
      </c>
      <c r="J252" s="39"/>
    </row>
    <row r="253" spans="1:10" ht="12.75" customHeight="1" x14ac:dyDescent="0.25">
      <c r="A253" s="24" t="s">
        <v>204</v>
      </c>
      <c r="B253" s="25" t="s">
        <v>419</v>
      </c>
      <c r="C253" s="26">
        <v>1327993.5900000001</v>
      </c>
      <c r="D253" s="26">
        <v>2898000</v>
      </c>
      <c r="E253" s="26">
        <v>1777395.98</v>
      </c>
      <c r="F253" s="27">
        <f t="shared" si="33"/>
        <v>133.84070475822099</v>
      </c>
      <c r="G253" s="27">
        <f t="shared" si="34"/>
        <v>61.331814354727399</v>
      </c>
      <c r="H253" s="28">
        <f t="shared" si="35"/>
        <v>449402.3899999999</v>
      </c>
      <c r="J253" s="39"/>
    </row>
    <row r="254" spans="1:10" ht="12.75" customHeight="1" x14ac:dyDescent="0.25">
      <c r="A254" s="16" t="s">
        <v>299</v>
      </c>
      <c r="B254" s="17" t="s">
        <v>89</v>
      </c>
      <c r="C254" s="18">
        <v>5402564313.6499996</v>
      </c>
      <c r="D254" s="18">
        <v>8047041922</v>
      </c>
      <c r="E254" s="18">
        <v>6842887157.1199999</v>
      </c>
      <c r="F254" s="19">
        <f t="shared" si="33"/>
        <v>126.65998514503404</v>
      </c>
      <c r="G254" s="19">
        <f t="shared" si="34"/>
        <v>85.036057018816663</v>
      </c>
      <c r="H254" s="20">
        <f t="shared" si="35"/>
        <v>1440322843.4700003</v>
      </c>
      <c r="J254" s="39"/>
    </row>
    <row r="255" spans="1:10" ht="12.75" customHeight="1" x14ac:dyDescent="0.25">
      <c r="A255" s="22" t="s">
        <v>300</v>
      </c>
      <c r="B255" s="17" t="s">
        <v>90</v>
      </c>
      <c r="C255" s="18">
        <v>5006819474.3599997</v>
      </c>
      <c r="D255" s="18">
        <v>7467929822</v>
      </c>
      <c r="E255" s="18">
        <v>6444971201.6199999</v>
      </c>
      <c r="F255" s="19">
        <f t="shared" si="33"/>
        <v>128.72385822226659</v>
      </c>
      <c r="G255" s="19">
        <f t="shared" si="34"/>
        <v>86.301978663933937</v>
      </c>
      <c r="H255" s="20">
        <f t="shared" si="35"/>
        <v>1438151727.2600002</v>
      </c>
      <c r="J255" s="39"/>
    </row>
    <row r="256" spans="1:10" ht="12.75" customHeight="1" x14ac:dyDescent="0.25">
      <c r="A256" s="24" t="s">
        <v>203</v>
      </c>
      <c r="B256" s="25" t="s">
        <v>4</v>
      </c>
      <c r="C256" s="26">
        <v>4993419869.5500002</v>
      </c>
      <c r="D256" s="26">
        <v>7409638159</v>
      </c>
      <c r="E256" s="26">
        <v>6430744732.04</v>
      </c>
      <c r="F256" s="27">
        <f t="shared" si="33"/>
        <v>128.78437824255161</v>
      </c>
      <c r="G256" s="27">
        <f t="shared" si="34"/>
        <v>86.788917272957491</v>
      </c>
      <c r="H256" s="28">
        <f t="shared" si="35"/>
        <v>1437324862.4899998</v>
      </c>
      <c r="J256" s="39"/>
    </row>
    <row r="257" spans="1:10" ht="12.75" customHeight="1" x14ac:dyDescent="0.25">
      <c r="A257" s="24" t="s">
        <v>204</v>
      </c>
      <c r="B257" s="25" t="s">
        <v>419</v>
      </c>
      <c r="C257" s="26">
        <v>13399604.810000001</v>
      </c>
      <c r="D257" s="26">
        <v>58291663</v>
      </c>
      <c r="E257" s="26">
        <v>14226469.58</v>
      </c>
      <c r="F257" s="27">
        <f t="shared" si="33"/>
        <v>106.17081460031505</v>
      </c>
      <c r="G257" s="27">
        <f t="shared" si="34"/>
        <v>24.405667719584532</v>
      </c>
      <c r="H257" s="28">
        <f t="shared" si="35"/>
        <v>826864.76999999955</v>
      </c>
      <c r="J257" s="39"/>
    </row>
    <row r="258" spans="1:10" ht="12.75" customHeight="1" x14ac:dyDescent="0.25">
      <c r="A258" s="22" t="s">
        <v>301</v>
      </c>
      <c r="B258" s="17" t="s">
        <v>455</v>
      </c>
      <c r="C258" s="18">
        <v>258425698.72999999</v>
      </c>
      <c r="D258" s="18">
        <v>324617100</v>
      </c>
      <c r="E258" s="18">
        <v>261224330.81999999</v>
      </c>
      <c r="F258" s="19">
        <f t="shared" si="33"/>
        <v>101.08295425097175</v>
      </c>
      <c r="G258" s="19">
        <f t="shared" si="34"/>
        <v>80.471525012083461</v>
      </c>
      <c r="H258" s="20">
        <f t="shared" si="35"/>
        <v>2798632.0900000036</v>
      </c>
      <c r="J258" s="39"/>
    </row>
    <row r="259" spans="1:10" ht="12.75" customHeight="1" x14ac:dyDescent="0.25">
      <c r="A259" s="24" t="s">
        <v>203</v>
      </c>
      <c r="B259" s="25" t="s">
        <v>4</v>
      </c>
      <c r="C259" s="26">
        <v>258409830.52000001</v>
      </c>
      <c r="D259" s="26">
        <v>324189100</v>
      </c>
      <c r="E259" s="26">
        <v>261118763.22999999</v>
      </c>
      <c r="F259" s="27">
        <f t="shared" si="33"/>
        <v>101.04830869032682</v>
      </c>
      <c r="G259" s="27">
        <f t="shared" si="34"/>
        <v>80.545201313060801</v>
      </c>
      <c r="H259" s="28">
        <f t="shared" si="35"/>
        <v>2708932.7099999785</v>
      </c>
      <c r="J259" s="39"/>
    </row>
    <row r="260" spans="1:10" ht="12.75" customHeight="1" x14ac:dyDescent="0.25">
      <c r="A260" s="24" t="s">
        <v>204</v>
      </c>
      <c r="B260" s="25" t="s">
        <v>419</v>
      </c>
      <c r="C260" s="26">
        <v>15868.21</v>
      </c>
      <c r="D260" s="26">
        <v>428000</v>
      </c>
      <c r="E260" s="26">
        <v>105567.59</v>
      </c>
      <c r="F260" s="27">
        <f t="shared" si="33"/>
        <v>665.27724299086037</v>
      </c>
      <c r="G260" s="27">
        <f t="shared" si="34"/>
        <v>24.665324766355141</v>
      </c>
      <c r="H260" s="28">
        <f t="shared" si="35"/>
        <v>89699.38</v>
      </c>
      <c r="J260" s="39"/>
    </row>
    <row r="261" spans="1:10" ht="12.75" customHeight="1" x14ac:dyDescent="0.25">
      <c r="A261" s="22" t="s">
        <v>302</v>
      </c>
      <c r="B261" s="17" t="s">
        <v>91</v>
      </c>
      <c r="C261" s="18">
        <v>4480625.63</v>
      </c>
      <c r="D261" s="18">
        <v>0</v>
      </c>
      <c r="E261" s="18"/>
      <c r="F261" s="19">
        <f t="shared" si="33"/>
        <v>0</v>
      </c>
      <c r="G261" s="19" t="str">
        <f t="shared" si="34"/>
        <v>x</v>
      </c>
      <c r="H261" s="20">
        <f t="shared" si="35"/>
        <v>-4480625.63</v>
      </c>
      <c r="J261" s="39"/>
    </row>
    <row r="262" spans="1:10" ht="12.75" customHeight="1" x14ac:dyDescent="0.25">
      <c r="A262" s="24" t="s">
        <v>203</v>
      </c>
      <c r="B262" s="25" t="s">
        <v>4</v>
      </c>
      <c r="C262" s="26">
        <v>4461127.88</v>
      </c>
      <c r="D262" s="26">
        <v>0</v>
      </c>
      <c r="E262" s="26"/>
      <c r="F262" s="27">
        <f t="shared" si="33"/>
        <v>0</v>
      </c>
      <c r="G262" s="27" t="str">
        <f t="shared" si="34"/>
        <v>x</v>
      </c>
      <c r="H262" s="28">
        <f t="shared" si="35"/>
        <v>-4461127.88</v>
      </c>
      <c r="J262" s="39"/>
    </row>
    <row r="263" spans="1:10" ht="12.75" customHeight="1" x14ac:dyDescent="0.25">
      <c r="A263" s="24" t="s">
        <v>204</v>
      </c>
      <c r="B263" s="25" t="s">
        <v>419</v>
      </c>
      <c r="C263" s="26">
        <v>19497.75</v>
      </c>
      <c r="D263" s="26">
        <v>0</v>
      </c>
      <c r="E263" s="26"/>
      <c r="F263" s="27">
        <f t="shared" si="33"/>
        <v>0</v>
      </c>
      <c r="G263" s="27" t="str">
        <f t="shared" si="34"/>
        <v>x</v>
      </c>
      <c r="H263" s="28">
        <f t="shared" si="35"/>
        <v>-19497.75</v>
      </c>
      <c r="J263" s="39"/>
    </row>
    <row r="264" spans="1:10" ht="12.75" customHeight="1" x14ac:dyDescent="0.25">
      <c r="A264" s="22" t="s">
        <v>303</v>
      </c>
      <c r="B264" s="17" t="s">
        <v>92</v>
      </c>
      <c r="C264" s="18">
        <v>11503593.800000001</v>
      </c>
      <c r="D264" s="18">
        <v>25607000</v>
      </c>
      <c r="E264" s="18">
        <v>13625115.93</v>
      </c>
      <c r="F264" s="19">
        <f t="shared" si="33"/>
        <v>118.4422552367939</v>
      </c>
      <c r="G264" s="19">
        <f t="shared" si="34"/>
        <v>53.208559885968675</v>
      </c>
      <c r="H264" s="20">
        <f t="shared" si="35"/>
        <v>2121522.129999999</v>
      </c>
      <c r="J264" s="39"/>
    </row>
    <row r="265" spans="1:10" ht="12.75" customHeight="1" x14ac:dyDescent="0.25">
      <c r="A265" s="24" t="s">
        <v>203</v>
      </c>
      <c r="B265" s="25" t="s">
        <v>4</v>
      </c>
      <c r="C265" s="26">
        <v>11225432.07</v>
      </c>
      <c r="D265" s="26">
        <v>19970000</v>
      </c>
      <c r="E265" s="26">
        <v>13187297.1</v>
      </c>
      <c r="F265" s="27">
        <f t="shared" si="33"/>
        <v>117.47696674627865</v>
      </c>
      <c r="G265" s="27">
        <f t="shared" si="34"/>
        <v>66.035538808212308</v>
      </c>
      <c r="H265" s="28">
        <f t="shared" si="35"/>
        <v>1961865.0299999993</v>
      </c>
      <c r="J265" s="39"/>
    </row>
    <row r="266" spans="1:10" ht="12.75" customHeight="1" x14ac:dyDescent="0.25">
      <c r="A266" s="24" t="s">
        <v>204</v>
      </c>
      <c r="B266" s="25" t="s">
        <v>419</v>
      </c>
      <c r="C266" s="26">
        <v>278161.73</v>
      </c>
      <c r="D266" s="26">
        <v>5637000</v>
      </c>
      <c r="E266" s="26">
        <v>437818.83</v>
      </c>
      <c r="F266" s="27">
        <f t="shared" si="33"/>
        <v>157.39721995545543</v>
      </c>
      <c r="G266" s="27">
        <f t="shared" si="34"/>
        <v>7.7668765300691858</v>
      </c>
      <c r="H266" s="28">
        <f t="shared" si="35"/>
        <v>159657.10000000003</v>
      </c>
      <c r="J266" s="39"/>
    </row>
    <row r="267" spans="1:10" ht="12.75" customHeight="1" x14ac:dyDescent="0.25">
      <c r="A267" s="22" t="s">
        <v>417</v>
      </c>
      <c r="B267" s="17" t="s">
        <v>418</v>
      </c>
      <c r="C267" s="18">
        <v>57621760.710000001</v>
      </c>
      <c r="D267" s="18">
        <v>89700000</v>
      </c>
      <c r="E267" s="40">
        <v>59000340.07</v>
      </c>
      <c r="F267" s="27">
        <f t="shared" ref="F267:F269" si="39">IF(C267=0,"x",E267/C267*100)</f>
        <v>102.39246309556236</v>
      </c>
      <c r="G267" s="27">
        <f t="shared" ref="G267:G269" si="40">IF(D267=0,"x",E267/D267*100)</f>
        <v>65.775184024526197</v>
      </c>
      <c r="H267" s="28">
        <f t="shared" ref="H267:H269" si="41">+E267-C267</f>
        <v>1378579.3599999994</v>
      </c>
      <c r="J267" s="39"/>
    </row>
    <row r="268" spans="1:10" ht="12.75" customHeight="1" x14ac:dyDescent="0.25">
      <c r="A268" s="24" t="s">
        <v>203</v>
      </c>
      <c r="B268" s="25" t="s">
        <v>4</v>
      </c>
      <c r="C268" s="26">
        <v>56307363.810000002</v>
      </c>
      <c r="D268" s="26">
        <v>82995000</v>
      </c>
      <c r="E268" s="26">
        <v>58015811.359999999</v>
      </c>
      <c r="F268" s="27">
        <f t="shared" si="39"/>
        <v>103.03414586370066</v>
      </c>
      <c r="G268" s="27">
        <f t="shared" si="40"/>
        <v>69.902778914392428</v>
      </c>
      <c r="H268" s="28">
        <f t="shared" si="41"/>
        <v>1708447.549999997</v>
      </c>
      <c r="J268" s="39"/>
    </row>
    <row r="269" spans="1:10" ht="12.75" customHeight="1" x14ac:dyDescent="0.25">
      <c r="A269" s="24" t="s">
        <v>204</v>
      </c>
      <c r="B269" s="25" t="s">
        <v>419</v>
      </c>
      <c r="C269" s="26">
        <v>1314396.8999999999</v>
      </c>
      <c r="D269" s="26">
        <v>6705000</v>
      </c>
      <c r="E269" s="26">
        <v>984528.71</v>
      </c>
      <c r="F269" s="27">
        <f t="shared" si="39"/>
        <v>74.903456482589093</v>
      </c>
      <c r="G269" s="27">
        <f t="shared" si="40"/>
        <v>14.683500521998507</v>
      </c>
      <c r="H269" s="28">
        <f t="shared" si="41"/>
        <v>-329868.18999999994</v>
      </c>
      <c r="J269" s="39"/>
    </row>
    <row r="270" spans="1:10" ht="12.75" customHeight="1" x14ac:dyDescent="0.25">
      <c r="A270" s="22" t="s">
        <v>304</v>
      </c>
      <c r="B270" s="17" t="s">
        <v>93</v>
      </c>
      <c r="C270" s="18">
        <v>3962931.1</v>
      </c>
      <c r="D270" s="18">
        <v>5715000</v>
      </c>
      <c r="E270" s="18">
        <v>3971456.89</v>
      </c>
      <c r="F270" s="19">
        <f t="shared" si="33"/>
        <v>100.215138486763</v>
      </c>
      <c r="G270" s="19">
        <f t="shared" si="34"/>
        <v>69.491809098862646</v>
      </c>
      <c r="H270" s="20">
        <f t="shared" si="35"/>
        <v>8525.7900000000373</v>
      </c>
      <c r="J270" s="39"/>
    </row>
    <row r="271" spans="1:10" ht="12.75" customHeight="1" x14ac:dyDescent="0.25">
      <c r="A271" s="24" t="s">
        <v>203</v>
      </c>
      <c r="B271" s="25" t="s">
        <v>4</v>
      </c>
      <c r="C271" s="26">
        <v>3893807.99</v>
      </c>
      <c r="D271" s="26">
        <v>5467000</v>
      </c>
      <c r="E271" s="26">
        <v>3960433.64</v>
      </c>
      <c r="F271" s="27">
        <f t="shared" si="33"/>
        <v>101.71106665174827</v>
      </c>
      <c r="G271" s="27">
        <f t="shared" si="34"/>
        <v>72.442539601243823</v>
      </c>
      <c r="H271" s="28">
        <f t="shared" si="35"/>
        <v>66625.649999999907</v>
      </c>
      <c r="J271" s="39"/>
    </row>
    <row r="272" spans="1:10" ht="12.75" customHeight="1" x14ac:dyDescent="0.25">
      <c r="A272" s="24" t="s">
        <v>204</v>
      </c>
      <c r="B272" s="25" t="s">
        <v>419</v>
      </c>
      <c r="C272" s="26">
        <v>69123.11</v>
      </c>
      <c r="D272" s="26">
        <v>248000</v>
      </c>
      <c r="E272" s="26">
        <v>11023.25</v>
      </c>
      <c r="F272" s="27">
        <f t="shared" si="33"/>
        <v>15.947271469700944</v>
      </c>
      <c r="G272" s="27">
        <f t="shared" si="34"/>
        <v>4.4448588709677415</v>
      </c>
      <c r="H272" s="28">
        <f t="shared" si="35"/>
        <v>-58099.86</v>
      </c>
      <c r="J272" s="39"/>
    </row>
    <row r="273" spans="1:10" ht="12.75" customHeight="1" x14ac:dyDescent="0.25">
      <c r="A273" s="22" t="s">
        <v>305</v>
      </c>
      <c r="B273" s="17" t="s">
        <v>456</v>
      </c>
      <c r="C273" s="18">
        <v>1945169.21</v>
      </c>
      <c r="D273" s="18">
        <v>3363000</v>
      </c>
      <c r="E273" s="18">
        <v>2211326.81</v>
      </c>
      <c r="F273" s="19">
        <f t="shared" si="33"/>
        <v>113.68300498649164</v>
      </c>
      <c r="G273" s="19">
        <f t="shared" si="34"/>
        <v>65.754588462682122</v>
      </c>
      <c r="H273" s="20">
        <f t="shared" si="35"/>
        <v>266157.60000000009</v>
      </c>
      <c r="J273" s="39"/>
    </row>
    <row r="274" spans="1:10" ht="12.75" customHeight="1" x14ac:dyDescent="0.25">
      <c r="A274" s="24" t="s">
        <v>203</v>
      </c>
      <c r="B274" s="25" t="s">
        <v>4</v>
      </c>
      <c r="C274" s="26">
        <v>1931045.46</v>
      </c>
      <c r="D274" s="26">
        <v>3282000</v>
      </c>
      <c r="E274" s="26">
        <v>2199833.81</v>
      </c>
      <c r="F274" s="27">
        <f t="shared" si="33"/>
        <v>113.91931757007939</v>
      </c>
      <c r="G274" s="27">
        <f t="shared" si="34"/>
        <v>67.027233698964054</v>
      </c>
      <c r="H274" s="28">
        <f t="shared" si="35"/>
        <v>268788.35000000009</v>
      </c>
      <c r="J274" s="39"/>
    </row>
    <row r="275" spans="1:10" ht="12.75" customHeight="1" x14ac:dyDescent="0.25">
      <c r="A275" s="24" t="s">
        <v>204</v>
      </c>
      <c r="B275" s="25" t="s">
        <v>419</v>
      </c>
      <c r="C275" s="26">
        <v>14123.75</v>
      </c>
      <c r="D275" s="26">
        <v>81000</v>
      </c>
      <c r="E275" s="26">
        <v>11493</v>
      </c>
      <c r="F275" s="27">
        <f t="shared" si="33"/>
        <v>81.373572882555976</v>
      </c>
      <c r="G275" s="27">
        <f t="shared" si="34"/>
        <v>14.18888888888889</v>
      </c>
      <c r="H275" s="28">
        <f t="shared" si="35"/>
        <v>-2630.75</v>
      </c>
      <c r="J275" s="39"/>
    </row>
    <row r="276" spans="1:10" ht="12.75" customHeight="1" x14ac:dyDescent="0.25">
      <c r="A276" s="22" t="s">
        <v>306</v>
      </c>
      <c r="B276" s="17" t="s">
        <v>94</v>
      </c>
      <c r="C276" s="18">
        <v>57805060.109999999</v>
      </c>
      <c r="D276" s="18">
        <v>130110000</v>
      </c>
      <c r="E276" s="18">
        <v>57883384.979999997</v>
      </c>
      <c r="F276" s="19">
        <f t="shared" si="33"/>
        <v>100.13549829349013</v>
      </c>
      <c r="G276" s="19">
        <f t="shared" si="34"/>
        <v>44.488037030205206</v>
      </c>
      <c r="H276" s="20">
        <f t="shared" si="35"/>
        <v>78324.869999997318</v>
      </c>
      <c r="J276" s="39"/>
    </row>
    <row r="277" spans="1:10" ht="12.75" customHeight="1" x14ac:dyDescent="0.25">
      <c r="A277" s="24" t="s">
        <v>203</v>
      </c>
      <c r="B277" s="25" t="s">
        <v>4</v>
      </c>
      <c r="C277" s="26">
        <v>55854820.899999999</v>
      </c>
      <c r="D277" s="26">
        <v>83509000</v>
      </c>
      <c r="E277" s="26">
        <v>56961793.920000002</v>
      </c>
      <c r="F277" s="27">
        <f t="shared" si="33"/>
        <v>101.9818755161383</v>
      </c>
      <c r="G277" s="27">
        <f t="shared" si="34"/>
        <v>68.210365254044476</v>
      </c>
      <c r="H277" s="28">
        <f t="shared" si="35"/>
        <v>1106973.0200000033</v>
      </c>
      <c r="J277" s="39"/>
    </row>
    <row r="278" spans="1:10" ht="12.75" customHeight="1" x14ac:dyDescent="0.25">
      <c r="A278" s="24" t="s">
        <v>204</v>
      </c>
      <c r="B278" s="25" t="s">
        <v>419</v>
      </c>
      <c r="C278" s="26">
        <v>1950239.21</v>
      </c>
      <c r="D278" s="26">
        <v>46601000</v>
      </c>
      <c r="E278" s="26">
        <v>921591.06</v>
      </c>
      <c r="F278" s="27">
        <f t="shared" si="33"/>
        <v>47.255283109603774</v>
      </c>
      <c r="G278" s="27">
        <f t="shared" si="34"/>
        <v>1.9776207806699426</v>
      </c>
      <c r="H278" s="28">
        <f t="shared" si="35"/>
        <v>-1028648.1499999999</v>
      </c>
      <c r="J278" s="39"/>
    </row>
    <row r="279" spans="1:10" ht="12.75" customHeight="1" x14ac:dyDescent="0.25">
      <c r="A279" s="16" t="s">
        <v>307</v>
      </c>
      <c r="B279" s="17" t="s">
        <v>95</v>
      </c>
      <c r="C279" s="18">
        <v>601657286.90999997</v>
      </c>
      <c r="D279" s="18">
        <v>963489821</v>
      </c>
      <c r="E279" s="18">
        <v>880296122.48000002</v>
      </c>
      <c r="F279" s="19">
        <f t="shared" si="33"/>
        <v>146.31188579150057</v>
      </c>
      <c r="G279" s="19">
        <f t="shared" si="34"/>
        <v>91.365378574144799</v>
      </c>
      <c r="H279" s="20">
        <f t="shared" si="35"/>
        <v>278638835.57000005</v>
      </c>
      <c r="J279" s="39"/>
    </row>
    <row r="280" spans="1:10" ht="12.75" customHeight="1" x14ac:dyDescent="0.25">
      <c r="A280" s="22" t="s">
        <v>308</v>
      </c>
      <c r="B280" s="17" t="s">
        <v>96</v>
      </c>
      <c r="C280" s="18">
        <v>327284346.94999999</v>
      </c>
      <c r="D280" s="18">
        <v>518142763</v>
      </c>
      <c r="E280" s="18">
        <v>561659413.62</v>
      </c>
      <c r="F280" s="19">
        <f t="shared" si="33"/>
        <v>171.61206114932409</v>
      </c>
      <c r="G280" s="19">
        <f t="shared" si="34"/>
        <v>108.39858311791184</v>
      </c>
      <c r="H280" s="20">
        <f t="shared" si="35"/>
        <v>234375066.67000002</v>
      </c>
      <c r="J280" s="39"/>
    </row>
    <row r="281" spans="1:10" ht="12.75" customHeight="1" x14ac:dyDescent="0.25">
      <c r="A281" s="24" t="s">
        <v>203</v>
      </c>
      <c r="B281" s="25" t="s">
        <v>4</v>
      </c>
      <c r="C281" s="26">
        <v>325892734.13</v>
      </c>
      <c r="D281" s="26">
        <v>507995763</v>
      </c>
      <c r="E281" s="26">
        <v>556584726.17999995</v>
      </c>
      <c r="F281" s="27">
        <f t="shared" si="33"/>
        <v>170.78770647214733</v>
      </c>
      <c r="G281" s="27">
        <f t="shared" si="34"/>
        <v>109.56483630750282</v>
      </c>
      <c r="H281" s="28">
        <f t="shared" si="35"/>
        <v>230691992.04999995</v>
      </c>
      <c r="J281" s="39"/>
    </row>
    <row r="282" spans="1:10" ht="12.75" customHeight="1" x14ac:dyDescent="0.25">
      <c r="A282" s="24" t="s">
        <v>204</v>
      </c>
      <c r="B282" s="25" t="s">
        <v>419</v>
      </c>
      <c r="C282" s="26">
        <v>1391612.82</v>
      </c>
      <c r="D282" s="26">
        <v>10147000</v>
      </c>
      <c r="E282" s="26">
        <v>5074687.4400000004</v>
      </c>
      <c r="F282" s="27">
        <f t="shared" si="33"/>
        <v>364.66230887410194</v>
      </c>
      <c r="G282" s="27">
        <f t="shared" si="34"/>
        <v>50.01170237508623</v>
      </c>
      <c r="H282" s="28">
        <f t="shared" si="35"/>
        <v>3683074.62</v>
      </c>
      <c r="J282" s="39"/>
    </row>
    <row r="283" spans="1:10" ht="12.75" customHeight="1" x14ac:dyDescent="0.25">
      <c r="A283" s="22" t="s">
        <v>309</v>
      </c>
      <c r="B283" s="17" t="s">
        <v>97</v>
      </c>
      <c r="C283" s="18">
        <v>2469415.16</v>
      </c>
      <c r="D283" s="18">
        <v>0</v>
      </c>
      <c r="E283" s="18">
        <v>0</v>
      </c>
      <c r="F283" s="19">
        <f t="shared" si="33"/>
        <v>0</v>
      </c>
      <c r="G283" s="19" t="str">
        <f t="shared" si="34"/>
        <v>x</v>
      </c>
      <c r="H283" s="20">
        <f t="shared" si="35"/>
        <v>-2469415.16</v>
      </c>
      <c r="J283" s="39"/>
    </row>
    <row r="284" spans="1:10" ht="12.75" customHeight="1" x14ac:dyDescent="0.25">
      <c r="A284" s="24" t="s">
        <v>203</v>
      </c>
      <c r="B284" s="25" t="s">
        <v>4</v>
      </c>
      <c r="C284" s="26">
        <v>2469415.16</v>
      </c>
      <c r="D284" s="26">
        <v>0</v>
      </c>
      <c r="E284" s="26">
        <v>0</v>
      </c>
      <c r="F284" s="27">
        <f t="shared" si="33"/>
        <v>0</v>
      </c>
      <c r="G284" s="27" t="str">
        <f t="shared" si="34"/>
        <v>x</v>
      </c>
      <c r="H284" s="28">
        <f t="shared" si="35"/>
        <v>-2469415.16</v>
      </c>
      <c r="J284" s="39"/>
    </row>
    <row r="285" spans="1:10" ht="12.75" customHeight="1" x14ac:dyDescent="0.25">
      <c r="A285" s="22" t="s">
        <v>310</v>
      </c>
      <c r="B285" s="17" t="s">
        <v>98</v>
      </c>
      <c r="C285" s="18">
        <v>12790265.109999999</v>
      </c>
      <c r="D285" s="18">
        <v>12650000</v>
      </c>
      <c r="E285" s="18">
        <v>7350015.46</v>
      </c>
      <c r="F285" s="19">
        <f t="shared" si="33"/>
        <v>57.465700646450479</v>
      </c>
      <c r="G285" s="19">
        <f t="shared" si="34"/>
        <v>58.102889011857705</v>
      </c>
      <c r="H285" s="20">
        <f t="shared" si="35"/>
        <v>-5440249.6499999994</v>
      </c>
      <c r="J285" s="39"/>
    </row>
    <row r="286" spans="1:10" ht="12.75" customHeight="1" x14ac:dyDescent="0.25">
      <c r="A286" s="24" t="s">
        <v>203</v>
      </c>
      <c r="B286" s="25" t="s">
        <v>4</v>
      </c>
      <c r="C286" s="26">
        <v>12781996.119999999</v>
      </c>
      <c r="D286" s="26">
        <v>12514000</v>
      </c>
      <c r="E286" s="26">
        <v>7348845.46</v>
      </c>
      <c r="F286" s="27">
        <f t="shared" si="33"/>
        <v>57.493723132189466</v>
      </c>
      <c r="G286" s="27">
        <f t="shared" si="34"/>
        <v>58.72499168930797</v>
      </c>
      <c r="H286" s="28">
        <f t="shared" si="35"/>
        <v>-5433150.6599999992</v>
      </c>
      <c r="J286" s="39"/>
    </row>
    <row r="287" spans="1:10" ht="12.75" customHeight="1" x14ac:dyDescent="0.25">
      <c r="A287" s="24" t="s">
        <v>204</v>
      </c>
      <c r="B287" s="25" t="s">
        <v>419</v>
      </c>
      <c r="C287" s="26">
        <v>8268.99</v>
      </c>
      <c r="D287" s="26">
        <v>136000</v>
      </c>
      <c r="E287" s="26">
        <v>1170</v>
      </c>
      <c r="F287" s="27">
        <f t="shared" si="33"/>
        <v>14.149249182790161</v>
      </c>
      <c r="G287" s="27">
        <f t="shared" si="34"/>
        <v>0.86029411764705876</v>
      </c>
      <c r="H287" s="28">
        <f t="shared" si="35"/>
        <v>-7098.99</v>
      </c>
      <c r="J287" s="39"/>
    </row>
    <row r="288" spans="1:10" ht="12.75" customHeight="1" x14ac:dyDescent="0.25">
      <c r="A288" s="22" t="s">
        <v>311</v>
      </c>
      <c r="B288" s="17" t="s">
        <v>99</v>
      </c>
      <c r="C288" s="18">
        <v>73758665.920000002</v>
      </c>
      <c r="D288" s="18">
        <v>153277043</v>
      </c>
      <c r="E288" s="18">
        <v>111925337.94</v>
      </c>
      <c r="F288" s="19">
        <f t="shared" si="33"/>
        <v>151.7453394037743</v>
      </c>
      <c r="G288" s="19">
        <f t="shared" si="34"/>
        <v>73.021592633412169</v>
      </c>
      <c r="H288" s="20">
        <f t="shared" si="35"/>
        <v>38166672.019999996</v>
      </c>
      <c r="J288" s="39"/>
    </row>
    <row r="289" spans="1:10" ht="12.75" customHeight="1" x14ac:dyDescent="0.25">
      <c r="A289" s="24" t="s">
        <v>203</v>
      </c>
      <c r="B289" s="25" t="s">
        <v>4</v>
      </c>
      <c r="C289" s="26">
        <v>62672552.840000004</v>
      </c>
      <c r="D289" s="26">
        <v>111664000</v>
      </c>
      <c r="E289" s="26">
        <v>93123126.290000007</v>
      </c>
      <c r="F289" s="27">
        <f t="shared" si="33"/>
        <v>148.58677693844521</v>
      </c>
      <c r="G289" s="27">
        <f t="shared" si="34"/>
        <v>83.395835981157759</v>
      </c>
      <c r="H289" s="28">
        <f t="shared" si="35"/>
        <v>30450573.450000003</v>
      </c>
      <c r="J289" s="39"/>
    </row>
    <row r="290" spans="1:10" ht="12.75" customHeight="1" x14ac:dyDescent="0.25">
      <c r="A290" s="24" t="s">
        <v>204</v>
      </c>
      <c r="B290" s="25" t="s">
        <v>419</v>
      </c>
      <c r="C290" s="26">
        <v>11086113.08</v>
      </c>
      <c r="D290" s="26">
        <v>41613043</v>
      </c>
      <c r="E290" s="26">
        <v>18802211.649999999</v>
      </c>
      <c r="F290" s="27">
        <f t="shared" si="33"/>
        <v>169.60147812239344</v>
      </c>
      <c r="G290" s="27">
        <f t="shared" si="34"/>
        <v>45.18345762409156</v>
      </c>
      <c r="H290" s="28">
        <f t="shared" si="35"/>
        <v>7716098.5699999984</v>
      </c>
      <c r="J290" s="39"/>
    </row>
    <row r="291" spans="1:10" ht="12.75" customHeight="1" x14ac:dyDescent="0.25">
      <c r="A291" s="22" t="s">
        <v>312</v>
      </c>
      <c r="B291" s="17" t="s">
        <v>100</v>
      </c>
      <c r="C291" s="18">
        <v>183740343.66999999</v>
      </c>
      <c r="D291" s="18">
        <v>279420015</v>
      </c>
      <c r="E291" s="18">
        <v>199361355.46000001</v>
      </c>
      <c r="F291" s="19">
        <f t="shared" si="33"/>
        <v>108.50167768166123</v>
      </c>
      <c r="G291" s="19">
        <f t="shared" si="34"/>
        <v>71.348273122095435</v>
      </c>
      <c r="H291" s="20">
        <f t="shared" si="35"/>
        <v>15621011.790000021</v>
      </c>
      <c r="J291" s="39"/>
    </row>
    <row r="292" spans="1:10" ht="12.75" customHeight="1" x14ac:dyDescent="0.25">
      <c r="A292" s="24" t="s">
        <v>203</v>
      </c>
      <c r="B292" s="25" t="s">
        <v>4</v>
      </c>
      <c r="C292" s="26">
        <v>171150212.72999999</v>
      </c>
      <c r="D292" s="26">
        <v>265195015</v>
      </c>
      <c r="E292" s="26">
        <v>191790734.94999999</v>
      </c>
      <c r="F292" s="27">
        <f t="shared" si="33"/>
        <v>112.05988697925937</v>
      </c>
      <c r="G292" s="27">
        <f t="shared" si="34"/>
        <v>72.320641076152953</v>
      </c>
      <c r="H292" s="28">
        <f t="shared" si="35"/>
        <v>20640522.219999999</v>
      </c>
      <c r="J292" s="39"/>
    </row>
    <row r="293" spans="1:10" ht="12.75" customHeight="1" x14ac:dyDescent="0.25">
      <c r="A293" s="24" t="s">
        <v>204</v>
      </c>
      <c r="B293" s="25" t="s">
        <v>419</v>
      </c>
      <c r="C293" s="26">
        <v>12590130.939999999</v>
      </c>
      <c r="D293" s="26">
        <v>14225000</v>
      </c>
      <c r="E293" s="26">
        <v>7570620.5099999998</v>
      </c>
      <c r="F293" s="27">
        <f t="shared" si="33"/>
        <v>60.131388196666371</v>
      </c>
      <c r="G293" s="27">
        <f t="shared" si="34"/>
        <v>53.220530826010545</v>
      </c>
      <c r="H293" s="28">
        <f t="shared" si="35"/>
        <v>-5019510.43</v>
      </c>
      <c r="J293" s="39"/>
    </row>
    <row r="294" spans="1:10" ht="12.75" customHeight="1" x14ac:dyDescent="0.25">
      <c r="A294" s="22" t="s">
        <v>444</v>
      </c>
      <c r="B294" s="17" t="s">
        <v>445</v>
      </c>
      <c r="C294" s="18">
        <v>1614250.1</v>
      </c>
      <c r="D294" s="18">
        <v>0</v>
      </c>
      <c r="E294" s="18"/>
      <c r="F294" s="19">
        <f t="shared" si="33"/>
        <v>0</v>
      </c>
      <c r="G294" s="19" t="str">
        <f t="shared" si="34"/>
        <v>x</v>
      </c>
      <c r="H294" s="20">
        <f t="shared" si="35"/>
        <v>-1614250.1</v>
      </c>
      <c r="J294" s="39"/>
    </row>
    <row r="295" spans="1:10" ht="12.75" customHeight="1" x14ac:dyDescent="0.25">
      <c r="A295" s="24" t="s">
        <v>203</v>
      </c>
      <c r="B295" s="25" t="s">
        <v>4</v>
      </c>
      <c r="C295" s="26">
        <v>1614250.1</v>
      </c>
      <c r="D295" s="26">
        <v>0</v>
      </c>
      <c r="E295" s="26"/>
      <c r="F295" s="27">
        <f t="shared" si="33"/>
        <v>0</v>
      </c>
      <c r="G295" s="27" t="str">
        <f t="shared" si="34"/>
        <v>x</v>
      </c>
      <c r="H295" s="28">
        <f t="shared" si="35"/>
        <v>-1614250.1</v>
      </c>
      <c r="J295" s="39"/>
    </row>
    <row r="296" spans="1:10" ht="12.75" customHeight="1" x14ac:dyDescent="0.25">
      <c r="A296" s="16" t="s">
        <v>313</v>
      </c>
      <c r="B296" s="17" t="s">
        <v>101</v>
      </c>
      <c r="C296" s="18">
        <v>1177171671.05</v>
      </c>
      <c r="D296" s="18">
        <v>3490924318</v>
      </c>
      <c r="E296" s="18">
        <v>1601139620.9000001</v>
      </c>
      <c r="F296" s="19">
        <f t="shared" si="33"/>
        <v>136.01581317972375</v>
      </c>
      <c r="G296" s="19">
        <f t="shared" si="34"/>
        <v>45.86577866051578</v>
      </c>
      <c r="H296" s="20">
        <f t="shared" si="35"/>
        <v>423967949.85000014</v>
      </c>
      <c r="J296" s="39"/>
    </row>
    <row r="297" spans="1:10" ht="12.75" customHeight="1" x14ac:dyDescent="0.25">
      <c r="A297" s="22" t="s">
        <v>314</v>
      </c>
      <c r="B297" s="17" t="s">
        <v>102</v>
      </c>
      <c r="C297" s="18">
        <v>364046676</v>
      </c>
      <c r="D297" s="18">
        <v>1826416840</v>
      </c>
      <c r="E297" s="18">
        <v>758550486.54999995</v>
      </c>
      <c r="F297" s="19">
        <f t="shared" si="33"/>
        <v>208.36627184311936</v>
      </c>
      <c r="G297" s="19">
        <f t="shared" si="34"/>
        <v>41.532166695856787</v>
      </c>
      <c r="H297" s="20">
        <f t="shared" si="35"/>
        <v>394503810.54999995</v>
      </c>
      <c r="J297" s="39"/>
    </row>
    <row r="298" spans="1:10" ht="12.75" customHeight="1" x14ac:dyDescent="0.25">
      <c r="A298" s="24" t="s">
        <v>203</v>
      </c>
      <c r="B298" s="25" t="s">
        <v>4</v>
      </c>
      <c r="C298" s="26">
        <v>362798977.25999999</v>
      </c>
      <c r="D298" s="26">
        <v>1798432671</v>
      </c>
      <c r="E298" s="26">
        <v>756609703.65999997</v>
      </c>
      <c r="F298" s="27">
        <f t="shared" si="33"/>
        <v>208.54791525990862</v>
      </c>
      <c r="G298" s="27">
        <f t="shared" si="34"/>
        <v>42.070504826810946</v>
      </c>
      <c r="H298" s="28">
        <f t="shared" si="35"/>
        <v>393810726.39999998</v>
      </c>
      <c r="J298" s="39"/>
    </row>
    <row r="299" spans="1:10" ht="12.75" customHeight="1" x14ac:dyDescent="0.25">
      <c r="A299" s="24" t="s">
        <v>204</v>
      </c>
      <c r="B299" s="25" t="s">
        <v>419</v>
      </c>
      <c r="C299" s="26">
        <v>1247698.74</v>
      </c>
      <c r="D299" s="26">
        <v>27984169</v>
      </c>
      <c r="E299" s="26">
        <v>1940782.89</v>
      </c>
      <c r="F299" s="27">
        <f t="shared" si="33"/>
        <v>155.54899814998612</v>
      </c>
      <c r="G299" s="27">
        <f t="shared" si="34"/>
        <v>6.9352886269376075</v>
      </c>
      <c r="H299" s="28">
        <f t="shared" si="35"/>
        <v>693084.14999999991</v>
      </c>
      <c r="J299" s="39"/>
    </row>
    <row r="300" spans="1:10" ht="12.75" customHeight="1" x14ac:dyDescent="0.25">
      <c r="A300" s="22" t="s">
        <v>315</v>
      </c>
      <c r="B300" s="17" t="s">
        <v>103</v>
      </c>
      <c r="C300" s="18">
        <v>473303524.07999998</v>
      </c>
      <c r="D300" s="18">
        <v>960548517</v>
      </c>
      <c r="E300" s="18">
        <v>523317987.63999999</v>
      </c>
      <c r="F300" s="19">
        <f t="shared" ref="F300:F355" si="42">IF(C300=0,"x",E300/C300*100)</f>
        <v>110.56710145085384</v>
      </c>
      <c r="G300" s="19">
        <f t="shared" ref="G300:G355" si="43">IF(D300=0,"x",E300/D300*100)</f>
        <v>54.481161375839172</v>
      </c>
      <c r="H300" s="20">
        <f t="shared" ref="H300:H355" si="44">+E300-C300</f>
        <v>50014463.560000002</v>
      </c>
      <c r="J300" s="39"/>
    </row>
    <row r="301" spans="1:10" ht="12.75" customHeight="1" x14ac:dyDescent="0.25">
      <c r="A301" s="24" t="s">
        <v>203</v>
      </c>
      <c r="B301" s="25" t="s">
        <v>4</v>
      </c>
      <c r="C301" s="26">
        <v>396586448.56999999</v>
      </c>
      <c r="D301" s="26">
        <v>549270612</v>
      </c>
      <c r="E301" s="26">
        <v>397207639.88999999</v>
      </c>
      <c r="F301" s="27">
        <f t="shared" si="42"/>
        <v>100.15663453006019</v>
      </c>
      <c r="G301" s="27">
        <f t="shared" si="43"/>
        <v>72.315472776468141</v>
      </c>
      <c r="H301" s="28">
        <f t="shared" si="44"/>
        <v>621191.31999999285</v>
      </c>
      <c r="J301" s="39"/>
    </row>
    <row r="302" spans="1:10" ht="12.75" customHeight="1" x14ac:dyDescent="0.25">
      <c r="A302" s="24" t="s">
        <v>204</v>
      </c>
      <c r="B302" s="25" t="s">
        <v>419</v>
      </c>
      <c r="C302" s="26">
        <v>76717075.510000005</v>
      </c>
      <c r="D302" s="26">
        <v>411277905</v>
      </c>
      <c r="E302" s="26">
        <v>126110347.75</v>
      </c>
      <c r="F302" s="27">
        <f t="shared" si="42"/>
        <v>164.3836745752406</v>
      </c>
      <c r="G302" s="27">
        <f t="shared" si="43"/>
        <v>30.663049538243492</v>
      </c>
      <c r="H302" s="28">
        <f t="shared" si="44"/>
        <v>49393272.239999995</v>
      </c>
      <c r="J302" s="39"/>
    </row>
    <row r="303" spans="1:10" ht="12.75" customHeight="1" x14ac:dyDescent="0.25">
      <c r="A303" s="22" t="s">
        <v>316</v>
      </c>
      <c r="B303" s="17" t="s">
        <v>104</v>
      </c>
      <c r="C303" s="18">
        <v>97968058.719999999</v>
      </c>
      <c r="D303" s="18">
        <v>226275046</v>
      </c>
      <c r="E303" s="18">
        <v>115499708.43000001</v>
      </c>
      <c r="F303" s="19">
        <f t="shared" si="42"/>
        <v>117.89527111086969</v>
      </c>
      <c r="G303" s="19">
        <f t="shared" si="43"/>
        <v>51.043944293353505</v>
      </c>
      <c r="H303" s="20">
        <f t="shared" si="44"/>
        <v>17531649.710000008</v>
      </c>
      <c r="J303" s="39"/>
    </row>
    <row r="304" spans="1:10" ht="12.75" customHeight="1" x14ac:dyDescent="0.25">
      <c r="A304" s="24" t="s">
        <v>203</v>
      </c>
      <c r="B304" s="25" t="s">
        <v>4</v>
      </c>
      <c r="C304" s="26">
        <v>90993884.040000007</v>
      </c>
      <c r="D304" s="26">
        <v>124640951</v>
      </c>
      <c r="E304" s="26">
        <v>93861178.670000002</v>
      </c>
      <c r="F304" s="27">
        <f t="shared" si="42"/>
        <v>103.15108499900889</v>
      </c>
      <c r="G304" s="27">
        <f t="shared" si="43"/>
        <v>75.305249131162356</v>
      </c>
      <c r="H304" s="28">
        <f t="shared" si="44"/>
        <v>2867294.6299999952</v>
      </c>
      <c r="J304" s="39"/>
    </row>
    <row r="305" spans="1:10" ht="12.75" customHeight="1" x14ac:dyDescent="0.25">
      <c r="A305" s="24" t="s">
        <v>204</v>
      </c>
      <c r="B305" s="25" t="s">
        <v>419</v>
      </c>
      <c r="C305" s="26">
        <v>6974174.6799999997</v>
      </c>
      <c r="D305" s="26">
        <v>101634095</v>
      </c>
      <c r="E305" s="26">
        <v>21638529.760000002</v>
      </c>
      <c r="F305" s="27">
        <f t="shared" si="42"/>
        <v>310.26652977381406</v>
      </c>
      <c r="G305" s="27">
        <f t="shared" si="43"/>
        <v>21.290620790198407</v>
      </c>
      <c r="H305" s="28">
        <f t="shared" si="44"/>
        <v>14664355.080000002</v>
      </c>
      <c r="J305" s="39"/>
    </row>
    <row r="306" spans="1:10" ht="12.75" customHeight="1" x14ac:dyDescent="0.25">
      <c r="A306" s="22" t="s">
        <v>317</v>
      </c>
      <c r="B306" s="17" t="s">
        <v>105</v>
      </c>
      <c r="C306" s="18">
        <v>17708090.559999999</v>
      </c>
      <c r="D306" s="18">
        <v>0</v>
      </c>
      <c r="E306" s="18"/>
      <c r="F306" s="19">
        <f t="shared" si="42"/>
        <v>0</v>
      </c>
      <c r="G306" s="19" t="str">
        <f t="shared" si="43"/>
        <v>x</v>
      </c>
      <c r="H306" s="20">
        <f t="shared" si="44"/>
        <v>-17708090.559999999</v>
      </c>
      <c r="J306" s="39"/>
    </row>
    <row r="307" spans="1:10" ht="12.75" customHeight="1" x14ac:dyDescent="0.25">
      <c r="A307" s="24" t="s">
        <v>203</v>
      </c>
      <c r="B307" s="25" t="s">
        <v>4</v>
      </c>
      <c r="C307" s="26">
        <v>17613743.760000002</v>
      </c>
      <c r="D307" s="26">
        <v>0</v>
      </c>
      <c r="E307" s="26"/>
      <c r="F307" s="27">
        <f t="shared" si="42"/>
        <v>0</v>
      </c>
      <c r="G307" s="27" t="str">
        <f t="shared" si="43"/>
        <v>x</v>
      </c>
      <c r="H307" s="28">
        <f t="shared" si="44"/>
        <v>-17613743.760000002</v>
      </c>
      <c r="J307" s="39"/>
    </row>
    <row r="308" spans="1:10" ht="12.75" customHeight="1" x14ac:dyDescent="0.25">
      <c r="A308" s="24" t="s">
        <v>204</v>
      </c>
      <c r="B308" s="25" t="s">
        <v>419</v>
      </c>
      <c r="C308" s="26">
        <v>94346.8</v>
      </c>
      <c r="D308" s="26">
        <v>0</v>
      </c>
      <c r="E308" s="26"/>
      <c r="F308" s="27">
        <f t="shared" si="42"/>
        <v>0</v>
      </c>
      <c r="G308" s="27" t="str">
        <f t="shared" si="43"/>
        <v>x</v>
      </c>
      <c r="H308" s="28">
        <f t="shared" si="44"/>
        <v>-94346.8</v>
      </c>
      <c r="J308" s="39"/>
    </row>
    <row r="309" spans="1:10" ht="12.75" customHeight="1" x14ac:dyDescent="0.25">
      <c r="A309" s="22" t="s">
        <v>318</v>
      </c>
      <c r="B309" s="17" t="s">
        <v>415</v>
      </c>
      <c r="C309" s="18">
        <v>1719956.02</v>
      </c>
      <c r="D309" s="18">
        <v>0</v>
      </c>
      <c r="E309" s="18"/>
      <c r="F309" s="19">
        <f t="shared" si="42"/>
        <v>0</v>
      </c>
      <c r="G309" s="19" t="str">
        <f t="shared" si="43"/>
        <v>x</v>
      </c>
      <c r="H309" s="20">
        <f t="shared" si="44"/>
        <v>-1719956.02</v>
      </c>
      <c r="J309" s="39"/>
    </row>
    <row r="310" spans="1:10" ht="12.75" customHeight="1" x14ac:dyDescent="0.25">
      <c r="A310" s="24" t="s">
        <v>203</v>
      </c>
      <c r="B310" s="25" t="s">
        <v>4</v>
      </c>
      <c r="C310" s="26">
        <v>1719956.02</v>
      </c>
      <c r="D310" s="26">
        <v>0</v>
      </c>
      <c r="E310" s="26"/>
      <c r="F310" s="27">
        <f t="shared" si="42"/>
        <v>0</v>
      </c>
      <c r="G310" s="27" t="str">
        <f t="shared" si="43"/>
        <v>x</v>
      </c>
      <c r="H310" s="28">
        <f t="shared" si="44"/>
        <v>-1719956.02</v>
      </c>
      <c r="J310" s="39"/>
    </row>
    <row r="311" spans="1:10" ht="12.75" customHeight="1" x14ac:dyDescent="0.25">
      <c r="A311" s="22" t="s">
        <v>319</v>
      </c>
      <c r="B311" s="17" t="s">
        <v>106</v>
      </c>
      <c r="C311" s="18">
        <v>203198388.72</v>
      </c>
      <c r="D311" s="18">
        <v>447524915</v>
      </c>
      <c r="E311" s="18">
        <v>181157822.06999999</v>
      </c>
      <c r="F311" s="19">
        <f t="shared" si="42"/>
        <v>89.153178433727092</v>
      </c>
      <c r="G311" s="19">
        <f t="shared" si="43"/>
        <v>40.479941115680674</v>
      </c>
      <c r="H311" s="20">
        <f t="shared" si="44"/>
        <v>-22040566.650000006</v>
      </c>
      <c r="J311" s="39"/>
    </row>
    <row r="312" spans="1:10" ht="12.75" customHeight="1" x14ac:dyDescent="0.25">
      <c r="A312" s="24" t="s">
        <v>203</v>
      </c>
      <c r="B312" s="25" t="s">
        <v>4</v>
      </c>
      <c r="C312" s="26">
        <v>176149366.91999999</v>
      </c>
      <c r="D312" s="26">
        <v>304774915</v>
      </c>
      <c r="E312" s="26">
        <v>180921550.81999999</v>
      </c>
      <c r="F312" s="27">
        <f t="shared" si="42"/>
        <v>102.70916891922033</v>
      </c>
      <c r="G312" s="27">
        <f t="shared" si="43"/>
        <v>59.362349693379457</v>
      </c>
      <c r="H312" s="28">
        <f t="shared" si="44"/>
        <v>4772183.900000006</v>
      </c>
      <c r="J312" s="39"/>
    </row>
    <row r="313" spans="1:10" ht="12.75" customHeight="1" x14ac:dyDescent="0.25">
      <c r="A313" s="24" t="s">
        <v>204</v>
      </c>
      <c r="B313" s="25" t="s">
        <v>419</v>
      </c>
      <c r="C313" s="26">
        <v>27049021.800000001</v>
      </c>
      <c r="D313" s="26">
        <v>142750000</v>
      </c>
      <c r="E313" s="26">
        <v>236271.25</v>
      </c>
      <c r="F313" s="27">
        <f t="shared" si="42"/>
        <v>0.87349277081805599</v>
      </c>
      <c r="G313" s="27">
        <f t="shared" si="43"/>
        <v>0.16551401050788092</v>
      </c>
      <c r="H313" s="28">
        <f t="shared" si="44"/>
        <v>-26812750.550000001</v>
      </c>
      <c r="J313" s="39"/>
    </row>
    <row r="314" spans="1:10" ht="12.75" customHeight="1" x14ac:dyDescent="0.25">
      <c r="A314" s="22" t="s">
        <v>320</v>
      </c>
      <c r="B314" s="17" t="s">
        <v>107</v>
      </c>
      <c r="C314" s="18">
        <v>19226976.949999999</v>
      </c>
      <c r="D314" s="18">
        <v>30159000</v>
      </c>
      <c r="E314" s="18">
        <v>22613616.210000001</v>
      </c>
      <c r="F314" s="19">
        <f t="shared" si="42"/>
        <v>117.61399760766864</v>
      </c>
      <c r="G314" s="19">
        <f t="shared" si="43"/>
        <v>74.981319705560537</v>
      </c>
      <c r="H314" s="20">
        <f t="shared" si="44"/>
        <v>3386639.2600000016</v>
      </c>
      <c r="J314" s="39"/>
    </row>
    <row r="315" spans="1:10" ht="12.75" customHeight="1" x14ac:dyDescent="0.25">
      <c r="A315" s="24" t="s">
        <v>203</v>
      </c>
      <c r="B315" s="25" t="s">
        <v>4</v>
      </c>
      <c r="C315" s="26">
        <v>18876095.5</v>
      </c>
      <c r="D315" s="26">
        <v>29179000</v>
      </c>
      <c r="E315" s="26">
        <v>21973831.93</v>
      </c>
      <c r="F315" s="27">
        <f t="shared" si="42"/>
        <v>116.41089615169619</v>
      </c>
      <c r="G315" s="27">
        <f t="shared" si="43"/>
        <v>75.307008225093384</v>
      </c>
      <c r="H315" s="28">
        <f t="shared" si="44"/>
        <v>3097736.4299999997</v>
      </c>
      <c r="J315" s="39"/>
    </row>
    <row r="316" spans="1:10" ht="12.75" customHeight="1" x14ac:dyDescent="0.25">
      <c r="A316" s="24" t="s">
        <v>204</v>
      </c>
      <c r="B316" s="25" t="s">
        <v>419</v>
      </c>
      <c r="C316" s="26">
        <v>350881.45</v>
      </c>
      <c r="D316" s="26">
        <v>980000</v>
      </c>
      <c r="E316" s="26">
        <v>639784.28</v>
      </c>
      <c r="F316" s="27">
        <f t="shared" si="42"/>
        <v>182.33630760474799</v>
      </c>
      <c r="G316" s="27">
        <f t="shared" si="43"/>
        <v>65.284110204081642</v>
      </c>
      <c r="H316" s="28">
        <f t="shared" si="44"/>
        <v>288902.83</v>
      </c>
      <c r="J316" s="39"/>
    </row>
    <row r="317" spans="1:10" ht="12.75" customHeight="1" x14ac:dyDescent="0.25">
      <c r="A317" s="16" t="s">
        <v>321</v>
      </c>
      <c r="B317" s="17" t="s">
        <v>108</v>
      </c>
      <c r="C317" s="18">
        <v>12917206893.35</v>
      </c>
      <c r="D317" s="18">
        <v>17282187975</v>
      </c>
      <c r="E317" s="18">
        <v>13154898464.76</v>
      </c>
      <c r="F317" s="19">
        <f t="shared" si="42"/>
        <v>101.84011584990844</v>
      </c>
      <c r="G317" s="19">
        <f t="shared" si="43"/>
        <v>76.118246623573143</v>
      </c>
      <c r="H317" s="20">
        <f t="shared" si="44"/>
        <v>237691571.40999985</v>
      </c>
      <c r="J317" s="39"/>
    </row>
    <row r="318" spans="1:10" ht="12.75" customHeight="1" x14ac:dyDescent="0.25">
      <c r="A318" s="22" t="s">
        <v>322</v>
      </c>
      <c r="B318" s="17" t="s">
        <v>109</v>
      </c>
      <c r="C318" s="18">
        <v>8287506145.5200005</v>
      </c>
      <c r="D318" s="18">
        <v>11069409112</v>
      </c>
      <c r="E318" s="18">
        <v>8505549792.5100002</v>
      </c>
      <c r="F318" s="19">
        <f t="shared" si="42"/>
        <v>102.63099228116855</v>
      </c>
      <c r="G318" s="19">
        <f t="shared" si="43"/>
        <v>76.838336233226755</v>
      </c>
      <c r="H318" s="20">
        <f t="shared" si="44"/>
        <v>218043646.98999977</v>
      </c>
      <c r="J318" s="39"/>
    </row>
    <row r="319" spans="1:10" ht="12.75" customHeight="1" x14ac:dyDescent="0.25">
      <c r="A319" s="24" t="s">
        <v>203</v>
      </c>
      <c r="B319" s="25" t="s">
        <v>4</v>
      </c>
      <c r="C319" s="26">
        <v>8272752741.8900003</v>
      </c>
      <c r="D319" s="26">
        <v>10992803674</v>
      </c>
      <c r="E319" s="26">
        <v>8473043240.2600002</v>
      </c>
      <c r="F319" s="27">
        <f t="shared" si="42"/>
        <v>102.42108648256591</v>
      </c>
      <c r="G319" s="27">
        <f t="shared" si="43"/>
        <v>77.07809119069691</v>
      </c>
      <c r="H319" s="28">
        <f t="shared" si="44"/>
        <v>200290498.36999989</v>
      </c>
      <c r="J319" s="39"/>
    </row>
    <row r="320" spans="1:10" ht="12.75" customHeight="1" x14ac:dyDescent="0.25">
      <c r="A320" s="24" t="s">
        <v>204</v>
      </c>
      <c r="B320" s="25" t="s">
        <v>419</v>
      </c>
      <c r="C320" s="26">
        <v>14753403.630000001</v>
      </c>
      <c r="D320" s="26">
        <v>76605438</v>
      </c>
      <c r="E320" s="26">
        <v>32506552.25</v>
      </c>
      <c r="F320" s="27">
        <f t="shared" si="42"/>
        <v>220.33256233768478</v>
      </c>
      <c r="G320" s="27">
        <f t="shared" si="43"/>
        <v>42.433739821447141</v>
      </c>
      <c r="H320" s="28">
        <f t="shared" si="44"/>
        <v>17753148.619999997</v>
      </c>
      <c r="J320" s="39"/>
    </row>
    <row r="321" spans="1:10" ht="12.75" customHeight="1" x14ac:dyDescent="0.25">
      <c r="A321" s="22" t="s">
        <v>323</v>
      </c>
      <c r="B321" s="17" t="s">
        <v>110</v>
      </c>
      <c r="C321" s="18">
        <v>3572704764.3200002</v>
      </c>
      <c r="D321" s="18">
        <v>4655050373</v>
      </c>
      <c r="E321" s="18">
        <v>3581627826.3099999</v>
      </c>
      <c r="F321" s="19">
        <f t="shared" si="42"/>
        <v>100.24975648923227</v>
      </c>
      <c r="G321" s="19">
        <f t="shared" si="43"/>
        <v>76.940688914646032</v>
      </c>
      <c r="H321" s="20">
        <f t="shared" si="44"/>
        <v>8923061.9899997711</v>
      </c>
      <c r="J321" s="39"/>
    </row>
    <row r="322" spans="1:10" ht="12.75" customHeight="1" x14ac:dyDescent="0.25">
      <c r="A322" s="24" t="s">
        <v>203</v>
      </c>
      <c r="B322" s="25" t="s">
        <v>4</v>
      </c>
      <c r="C322" s="26">
        <v>3403993468.9099998</v>
      </c>
      <c r="D322" s="26">
        <v>4087754538</v>
      </c>
      <c r="E322" s="26">
        <v>3323600407.0799999</v>
      </c>
      <c r="F322" s="27">
        <f t="shared" si="42"/>
        <v>97.638272148161818</v>
      </c>
      <c r="G322" s="27">
        <f t="shared" si="43"/>
        <v>81.306261816447645</v>
      </c>
      <c r="H322" s="28">
        <f t="shared" si="44"/>
        <v>-80393061.829999924</v>
      </c>
      <c r="J322" s="39"/>
    </row>
    <row r="323" spans="1:10" ht="12.75" customHeight="1" x14ac:dyDescent="0.25">
      <c r="A323" s="24" t="s">
        <v>204</v>
      </c>
      <c r="B323" s="25" t="s">
        <v>419</v>
      </c>
      <c r="C323" s="26">
        <v>168711295.41</v>
      </c>
      <c r="D323" s="26">
        <v>567295835</v>
      </c>
      <c r="E323" s="26">
        <v>258027419.22999999</v>
      </c>
      <c r="F323" s="27">
        <f t="shared" si="42"/>
        <v>152.94021577093881</v>
      </c>
      <c r="G323" s="27">
        <f t="shared" si="43"/>
        <v>45.483749978527513</v>
      </c>
      <c r="H323" s="28">
        <f t="shared" si="44"/>
        <v>89316123.819999993</v>
      </c>
      <c r="J323" s="39"/>
    </row>
    <row r="324" spans="1:10" ht="12.75" customHeight="1" x14ac:dyDescent="0.25">
      <c r="A324" s="22" t="s">
        <v>324</v>
      </c>
      <c r="B324" s="17" t="s">
        <v>111</v>
      </c>
      <c r="C324" s="18">
        <v>486732487.93000001</v>
      </c>
      <c r="D324" s="18">
        <v>702578147</v>
      </c>
      <c r="E324" s="18">
        <v>488635938.24000001</v>
      </c>
      <c r="F324" s="19">
        <f t="shared" si="42"/>
        <v>100.39106703521992</v>
      </c>
      <c r="G324" s="19">
        <f t="shared" si="43"/>
        <v>69.548980469499284</v>
      </c>
      <c r="H324" s="20">
        <f t="shared" si="44"/>
        <v>1903450.3100000024</v>
      </c>
      <c r="J324" s="39"/>
    </row>
    <row r="325" spans="1:10" ht="12.75" customHeight="1" x14ac:dyDescent="0.25">
      <c r="A325" s="24" t="s">
        <v>203</v>
      </c>
      <c r="B325" s="25" t="s">
        <v>4</v>
      </c>
      <c r="C325" s="26">
        <v>450456785.69999999</v>
      </c>
      <c r="D325" s="26">
        <v>585153935</v>
      </c>
      <c r="E325" s="26">
        <v>456990426.56999999</v>
      </c>
      <c r="F325" s="27">
        <f t="shared" si="42"/>
        <v>101.4504478736727</v>
      </c>
      <c r="G325" s="27">
        <f t="shared" si="43"/>
        <v>78.097471320943939</v>
      </c>
      <c r="H325" s="28">
        <f t="shared" si="44"/>
        <v>6533640.8700000048</v>
      </c>
      <c r="J325" s="39"/>
    </row>
    <row r="326" spans="1:10" ht="12.75" customHeight="1" x14ac:dyDescent="0.25">
      <c r="A326" s="24" t="s">
        <v>204</v>
      </c>
      <c r="B326" s="25" t="s">
        <v>419</v>
      </c>
      <c r="C326" s="26">
        <v>36275702.229999997</v>
      </c>
      <c r="D326" s="26">
        <v>117424212</v>
      </c>
      <c r="E326" s="26">
        <v>31645511.670000002</v>
      </c>
      <c r="F326" s="27">
        <f t="shared" si="42"/>
        <v>87.236110466882081</v>
      </c>
      <c r="G326" s="27">
        <f t="shared" si="43"/>
        <v>26.949733049943742</v>
      </c>
      <c r="H326" s="28">
        <f t="shared" si="44"/>
        <v>-4630190.5599999949</v>
      </c>
      <c r="J326" s="39"/>
    </row>
    <row r="327" spans="1:10" ht="12.75" customHeight="1" x14ac:dyDescent="0.25">
      <c r="A327" s="22" t="s">
        <v>325</v>
      </c>
      <c r="B327" s="17" t="s">
        <v>112</v>
      </c>
      <c r="C327" s="18">
        <v>14643865.810000001</v>
      </c>
      <c r="D327" s="18">
        <v>20463176</v>
      </c>
      <c r="E327" s="18">
        <v>16126074.33</v>
      </c>
      <c r="F327" s="19">
        <f t="shared" si="42"/>
        <v>110.12170241950612</v>
      </c>
      <c r="G327" s="19">
        <f t="shared" si="43"/>
        <v>78.80533466554752</v>
      </c>
      <c r="H327" s="20">
        <f t="shared" si="44"/>
        <v>1482208.5199999996</v>
      </c>
      <c r="J327" s="39"/>
    </row>
    <row r="328" spans="1:10" ht="12.75" customHeight="1" x14ac:dyDescent="0.25">
      <c r="A328" s="24" t="s">
        <v>203</v>
      </c>
      <c r="B328" s="25" t="s">
        <v>4</v>
      </c>
      <c r="C328" s="26">
        <v>14603348.300000001</v>
      </c>
      <c r="D328" s="26">
        <v>20092876</v>
      </c>
      <c r="E328" s="26">
        <v>15617341.41</v>
      </c>
      <c r="F328" s="27">
        <f t="shared" si="42"/>
        <v>106.9435658807097</v>
      </c>
      <c r="G328" s="27">
        <f t="shared" si="43"/>
        <v>77.725764146456683</v>
      </c>
      <c r="H328" s="28">
        <f t="shared" si="44"/>
        <v>1013993.1099999994</v>
      </c>
      <c r="J328" s="39"/>
    </row>
    <row r="329" spans="1:10" ht="12.75" customHeight="1" x14ac:dyDescent="0.25">
      <c r="A329" s="24" t="s">
        <v>204</v>
      </c>
      <c r="B329" s="25" t="s">
        <v>419</v>
      </c>
      <c r="C329" s="26">
        <v>40517.51</v>
      </c>
      <c r="D329" s="26">
        <v>370300</v>
      </c>
      <c r="E329" s="26">
        <v>508732.92</v>
      </c>
      <c r="F329" s="27">
        <f t="shared" si="42"/>
        <v>1255.5878186986315</v>
      </c>
      <c r="G329" s="27">
        <f t="shared" si="43"/>
        <v>137.38399135835809</v>
      </c>
      <c r="H329" s="28">
        <f t="shared" si="44"/>
        <v>468215.41</v>
      </c>
      <c r="J329" s="39"/>
    </row>
    <row r="330" spans="1:10" ht="12.75" customHeight="1" x14ac:dyDescent="0.25">
      <c r="A330" s="22" t="s">
        <v>326</v>
      </c>
      <c r="B330" s="17" t="s">
        <v>113</v>
      </c>
      <c r="C330" s="18">
        <v>67653725.950000003</v>
      </c>
      <c r="D330" s="18">
        <v>144846175</v>
      </c>
      <c r="E330" s="18">
        <v>106578384.45999999</v>
      </c>
      <c r="F330" s="19">
        <f t="shared" si="42"/>
        <v>157.53512901679289</v>
      </c>
      <c r="G330" s="19">
        <f t="shared" si="43"/>
        <v>73.580392758041413</v>
      </c>
      <c r="H330" s="20">
        <f t="shared" si="44"/>
        <v>38924658.50999999</v>
      </c>
      <c r="J330" s="39"/>
    </row>
    <row r="331" spans="1:10" ht="12.75" customHeight="1" x14ac:dyDescent="0.25">
      <c r="A331" s="24" t="s">
        <v>203</v>
      </c>
      <c r="B331" s="25" t="s">
        <v>4</v>
      </c>
      <c r="C331" s="26">
        <v>67393363.730000004</v>
      </c>
      <c r="D331" s="26">
        <v>100201558</v>
      </c>
      <c r="E331" s="26">
        <v>71372419.769999996</v>
      </c>
      <c r="F331" s="27">
        <f t="shared" si="42"/>
        <v>105.90422531206694</v>
      </c>
      <c r="G331" s="27">
        <f t="shared" si="43"/>
        <v>71.228852319841167</v>
      </c>
      <c r="H331" s="28">
        <f t="shared" si="44"/>
        <v>3979056.0399999917</v>
      </c>
      <c r="J331" s="39"/>
    </row>
    <row r="332" spans="1:10" ht="12.75" customHeight="1" x14ac:dyDescent="0.25">
      <c r="A332" s="24" t="s">
        <v>204</v>
      </c>
      <c r="B332" s="25" t="s">
        <v>419</v>
      </c>
      <c r="C332" s="26">
        <v>260362.22</v>
      </c>
      <c r="D332" s="26">
        <v>44644617</v>
      </c>
      <c r="E332" s="26">
        <v>35205964.689999998</v>
      </c>
      <c r="F332" s="27">
        <f t="shared" si="42"/>
        <v>13521.91753857376</v>
      </c>
      <c r="G332" s="27">
        <f t="shared" si="43"/>
        <v>78.858252250209688</v>
      </c>
      <c r="H332" s="28">
        <f t="shared" si="44"/>
        <v>34945602.469999999</v>
      </c>
      <c r="J332" s="39"/>
    </row>
    <row r="333" spans="1:10" ht="12.75" customHeight="1" x14ac:dyDescent="0.25">
      <c r="A333" s="22" t="s">
        <v>327</v>
      </c>
      <c r="B333" s="17" t="s">
        <v>114</v>
      </c>
      <c r="C333" s="18">
        <v>127397152.59</v>
      </c>
      <c r="D333" s="18">
        <v>181140982</v>
      </c>
      <c r="E333" s="18">
        <v>94861917.400000006</v>
      </c>
      <c r="F333" s="19">
        <f t="shared" si="42"/>
        <v>74.461567995395029</v>
      </c>
      <c r="G333" s="19">
        <f t="shared" si="43"/>
        <v>52.369108499146819</v>
      </c>
      <c r="H333" s="20">
        <f t="shared" si="44"/>
        <v>-32535235.189999998</v>
      </c>
      <c r="J333" s="39"/>
    </row>
    <row r="334" spans="1:10" ht="12.75" customHeight="1" x14ac:dyDescent="0.25">
      <c r="A334" s="24" t="s">
        <v>203</v>
      </c>
      <c r="B334" s="25" t="s">
        <v>4</v>
      </c>
      <c r="C334" s="26">
        <v>89390237.920000002</v>
      </c>
      <c r="D334" s="26">
        <v>168933009</v>
      </c>
      <c r="E334" s="26">
        <v>90797505.819999993</v>
      </c>
      <c r="F334" s="27">
        <f t="shared" si="42"/>
        <v>101.57429707398187</v>
      </c>
      <c r="G334" s="27">
        <f t="shared" si="43"/>
        <v>53.747640178480452</v>
      </c>
      <c r="H334" s="28">
        <f t="shared" si="44"/>
        <v>1407267.8999999911</v>
      </c>
      <c r="J334" s="39"/>
    </row>
    <row r="335" spans="1:10" ht="12.75" customHeight="1" x14ac:dyDescent="0.25">
      <c r="A335" s="24" t="s">
        <v>204</v>
      </c>
      <c r="B335" s="25" t="s">
        <v>419</v>
      </c>
      <c r="C335" s="26">
        <v>38006914.670000002</v>
      </c>
      <c r="D335" s="26">
        <v>12207973</v>
      </c>
      <c r="E335" s="26">
        <v>4064411.58</v>
      </c>
      <c r="F335" s="27">
        <f t="shared" si="42"/>
        <v>10.693874036579356</v>
      </c>
      <c r="G335" s="27">
        <f t="shared" si="43"/>
        <v>33.293091162636088</v>
      </c>
      <c r="H335" s="28">
        <f t="shared" si="44"/>
        <v>-33942503.090000004</v>
      </c>
      <c r="J335" s="39"/>
    </row>
    <row r="336" spans="1:10" ht="12.75" customHeight="1" x14ac:dyDescent="0.25">
      <c r="A336" s="22" t="s">
        <v>328</v>
      </c>
      <c r="B336" s="17" t="s">
        <v>115</v>
      </c>
      <c r="C336" s="18">
        <v>20064505.41</v>
      </c>
      <c r="D336" s="18">
        <v>25506699</v>
      </c>
      <c r="E336" s="18">
        <v>19312781.199999999</v>
      </c>
      <c r="F336" s="19">
        <f t="shared" si="42"/>
        <v>96.253462546725189</v>
      </c>
      <c r="G336" s="19">
        <f t="shared" si="43"/>
        <v>75.716505691308782</v>
      </c>
      <c r="H336" s="20">
        <f t="shared" si="44"/>
        <v>-751724.21000000089</v>
      </c>
      <c r="J336" s="39"/>
    </row>
    <row r="337" spans="1:10" ht="12.75" customHeight="1" x14ac:dyDescent="0.25">
      <c r="A337" s="24" t="s">
        <v>203</v>
      </c>
      <c r="B337" s="25" t="s">
        <v>4</v>
      </c>
      <c r="C337" s="26">
        <v>20012628.59</v>
      </c>
      <c r="D337" s="26">
        <v>25321699</v>
      </c>
      <c r="E337" s="26">
        <v>19166784.370000001</v>
      </c>
      <c r="F337" s="27">
        <f t="shared" si="42"/>
        <v>95.773447669824577</v>
      </c>
      <c r="G337" s="27">
        <f t="shared" si="43"/>
        <v>75.69312142127589</v>
      </c>
      <c r="H337" s="28">
        <f t="shared" si="44"/>
        <v>-845844.21999999881</v>
      </c>
      <c r="J337" s="39"/>
    </row>
    <row r="338" spans="1:10" ht="12.75" customHeight="1" x14ac:dyDescent="0.25">
      <c r="A338" s="24" t="s">
        <v>204</v>
      </c>
      <c r="B338" s="25" t="s">
        <v>419</v>
      </c>
      <c r="C338" s="26">
        <v>51876.82</v>
      </c>
      <c r="D338" s="26">
        <v>185000</v>
      </c>
      <c r="E338" s="26">
        <v>145996.82999999999</v>
      </c>
      <c r="F338" s="27">
        <f t="shared" si="42"/>
        <v>281.42979851116547</v>
      </c>
      <c r="G338" s="27">
        <f t="shared" si="43"/>
        <v>78.917205405405397</v>
      </c>
      <c r="H338" s="28">
        <f t="shared" si="44"/>
        <v>94120.00999999998</v>
      </c>
      <c r="J338" s="39"/>
    </row>
    <row r="339" spans="1:10" ht="12.75" customHeight="1" x14ac:dyDescent="0.25">
      <c r="A339" s="22" t="s">
        <v>329</v>
      </c>
      <c r="B339" s="17" t="s">
        <v>116</v>
      </c>
      <c r="C339" s="18">
        <v>36693175.170000002</v>
      </c>
      <c r="D339" s="18">
        <v>84263870</v>
      </c>
      <c r="E339" s="18">
        <v>30434966.670000002</v>
      </c>
      <c r="F339" s="19">
        <f t="shared" si="42"/>
        <v>82.944489074587764</v>
      </c>
      <c r="G339" s="19">
        <f t="shared" si="43"/>
        <v>36.118643340259595</v>
      </c>
      <c r="H339" s="20">
        <f t="shared" si="44"/>
        <v>-6258208.5</v>
      </c>
      <c r="J339" s="39"/>
    </row>
    <row r="340" spans="1:10" ht="12.75" customHeight="1" x14ac:dyDescent="0.25">
      <c r="A340" s="24" t="s">
        <v>203</v>
      </c>
      <c r="B340" s="25" t="s">
        <v>4</v>
      </c>
      <c r="C340" s="26">
        <v>28388849.190000001</v>
      </c>
      <c r="D340" s="26">
        <v>44714391</v>
      </c>
      <c r="E340" s="26">
        <v>29187377.52</v>
      </c>
      <c r="F340" s="27">
        <f t="shared" si="42"/>
        <v>102.81282388255907</v>
      </c>
      <c r="G340" s="27">
        <f t="shared" si="43"/>
        <v>65.275131489546624</v>
      </c>
      <c r="H340" s="28">
        <f t="shared" si="44"/>
        <v>798528.32999999821</v>
      </c>
      <c r="J340" s="39"/>
    </row>
    <row r="341" spans="1:10" ht="12.75" customHeight="1" x14ac:dyDescent="0.25">
      <c r="A341" s="24" t="s">
        <v>204</v>
      </c>
      <c r="B341" s="25" t="s">
        <v>419</v>
      </c>
      <c r="C341" s="26">
        <v>8304325.9800000004</v>
      </c>
      <c r="D341" s="26">
        <v>39549479</v>
      </c>
      <c r="E341" s="26">
        <v>1247589.1499999999</v>
      </c>
      <c r="F341" s="27">
        <f t="shared" si="42"/>
        <v>15.023364364605541</v>
      </c>
      <c r="G341" s="27">
        <f t="shared" si="43"/>
        <v>3.1545021111403262</v>
      </c>
      <c r="H341" s="28">
        <f t="shared" si="44"/>
        <v>-7056736.8300000001</v>
      </c>
      <c r="J341" s="39"/>
    </row>
    <row r="342" spans="1:10" ht="12.75" customHeight="1" x14ac:dyDescent="0.25">
      <c r="A342" s="22" t="s">
        <v>330</v>
      </c>
      <c r="B342" s="17" t="s">
        <v>117</v>
      </c>
      <c r="C342" s="18">
        <v>28939303.75</v>
      </c>
      <c r="D342" s="18">
        <v>34184928</v>
      </c>
      <c r="E342" s="18">
        <v>28110824.210000001</v>
      </c>
      <c r="F342" s="19">
        <f t="shared" si="42"/>
        <v>97.137182196375406</v>
      </c>
      <c r="G342" s="19">
        <f t="shared" si="43"/>
        <v>82.231632051411665</v>
      </c>
      <c r="H342" s="20">
        <f t="shared" si="44"/>
        <v>-828479.53999999911</v>
      </c>
      <c r="J342" s="39"/>
    </row>
    <row r="343" spans="1:10" ht="12.75" customHeight="1" x14ac:dyDescent="0.25">
      <c r="A343" s="24" t="s">
        <v>203</v>
      </c>
      <c r="B343" s="25" t="s">
        <v>4</v>
      </c>
      <c r="C343" s="26">
        <v>28853371.48</v>
      </c>
      <c r="D343" s="26">
        <v>33879928</v>
      </c>
      <c r="E343" s="26">
        <v>28087585.77</v>
      </c>
      <c r="F343" s="27">
        <f t="shared" si="42"/>
        <v>97.345940281083571</v>
      </c>
      <c r="G343" s="27">
        <f t="shared" si="43"/>
        <v>82.903321901982778</v>
      </c>
      <c r="H343" s="28">
        <f t="shared" si="44"/>
        <v>-765785.71000000089</v>
      </c>
      <c r="J343" s="39"/>
    </row>
    <row r="344" spans="1:10" ht="12.75" customHeight="1" x14ac:dyDescent="0.25">
      <c r="A344" s="24" t="s">
        <v>204</v>
      </c>
      <c r="B344" s="25" t="s">
        <v>419</v>
      </c>
      <c r="C344" s="26">
        <v>85932.27</v>
      </c>
      <c r="D344" s="26">
        <v>305000</v>
      </c>
      <c r="E344" s="26">
        <v>23238.44</v>
      </c>
      <c r="F344" s="27">
        <f t="shared" si="42"/>
        <v>27.042739590144656</v>
      </c>
      <c r="G344" s="27">
        <f t="shared" si="43"/>
        <v>7.6191606557377041</v>
      </c>
      <c r="H344" s="28">
        <f t="shared" si="44"/>
        <v>-62693.83</v>
      </c>
      <c r="J344" s="39"/>
    </row>
    <row r="345" spans="1:10" ht="12.75" customHeight="1" x14ac:dyDescent="0.25">
      <c r="A345" s="22" t="s">
        <v>331</v>
      </c>
      <c r="B345" s="17" t="s">
        <v>118</v>
      </c>
      <c r="C345" s="18">
        <v>18654384.07</v>
      </c>
      <c r="D345" s="18">
        <v>28233664</v>
      </c>
      <c r="E345" s="18">
        <v>17743663.859999999</v>
      </c>
      <c r="F345" s="19">
        <f t="shared" si="42"/>
        <v>95.117929347961578</v>
      </c>
      <c r="G345" s="19">
        <f t="shared" si="43"/>
        <v>62.845771133353438</v>
      </c>
      <c r="H345" s="20">
        <f t="shared" si="44"/>
        <v>-910720.21000000089</v>
      </c>
      <c r="J345" s="39"/>
    </row>
    <row r="346" spans="1:10" ht="12.75" customHeight="1" x14ac:dyDescent="0.25">
      <c r="A346" s="24" t="s">
        <v>203</v>
      </c>
      <c r="B346" s="25" t="s">
        <v>4</v>
      </c>
      <c r="C346" s="26">
        <v>17881214.100000001</v>
      </c>
      <c r="D346" s="26">
        <v>25772587</v>
      </c>
      <c r="E346" s="26">
        <v>17175706.34</v>
      </c>
      <c r="F346" s="27">
        <f t="shared" si="42"/>
        <v>96.054475070571399</v>
      </c>
      <c r="G346" s="27">
        <f t="shared" si="43"/>
        <v>66.643315007531072</v>
      </c>
      <c r="H346" s="28">
        <f t="shared" si="44"/>
        <v>-705507.76000000164</v>
      </c>
      <c r="J346" s="39"/>
    </row>
    <row r="347" spans="1:10" ht="12.75" customHeight="1" x14ac:dyDescent="0.25">
      <c r="A347" s="24" t="s">
        <v>204</v>
      </c>
      <c r="B347" s="25" t="s">
        <v>419</v>
      </c>
      <c r="C347" s="26">
        <v>773169.97</v>
      </c>
      <c r="D347" s="26">
        <v>2461077</v>
      </c>
      <c r="E347" s="26">
        <v>567957.52</v>
      </c>
      <c r="F347" s="27">
        <f t="shared" si="42"/>
        <v>73.458300507972396</v>
      </c>
      <c r="G347" s="27">
        <f t="shared" si="43"/>
        <v>23.077600578933534</v>
      </c>
      <c r="H347" s="28">
        <f t="shared" si="44"/>
        <v>-205212.44999999995</v>
      </c>
      <c r="J347" s="39"/>
    </row>
    <row r="348" spans="1:10" ht="12.75" customHeight="1" x14ac:dyDescent="0.25">
      <c r="A348" s="22" t="s">
        <v>332</v>
      </c>
      <c r="B348" s="17" t="s">
        <v>119</v>
      </c>
      <c r="C348" s="18">
        <v>31329621.879999999</v>
      </c>
      <c r="D348" s="18">
        <v>48065052</v>
      </c>
      <c r="E348" s="18">
        <v>35263615</v>
      </c>
      <c r="F348" s="19">
        <f t="shared" si="42"/>
        <v>112.55678455063436</v>
      </c>
      <c r="G348" s="19">
        <f t="shared" si="43"/>
        <v>73.366434722675422</v>
      </c>
      <c r="H348" s="20">
        <f t="shared" si="44"/>
        <v>3933993.120000001</v>
      </c>
      <c r="J348" s="39"/>
    </row>
    <row r="349" spans="1:10" ht="12.75" customHeight="1" x14ac:dyDescent="0.25">
      <c r="A349" s="24" t="s">
        <v>203</v>
      </c>
      <c r="B349" s="25" t="s">
        <v>4</v>
      </c>
      <c r="C349" s="26">
        <v>30679552.640000001</v>
      </c>
      <c r="D349" s="26">
        <v>45791865</v>
      </c>
      <c r="E349" s="26">
        <v>35140547.859999999</v>
      </c>
      <c r="F349" s="27">
        <f t="shared" si="42"/>
        <v>114.54061365348514</v>
      </c>
      <c r="G349" s="27">
        <f t="shared" si="43"/>
        <v>76.739717545900348</v>
      </c>
      <c r="H349" s="28">
        <f t="shared" si="44"/>
        <v>4460995.2199999988</v>
      </c>
      <c r="J349" s="39"/>
    </row>
    <row r="350" spans="1:10" ht="12.75" customHeight="1" x14ac:dyDescent="0.25">
      <c r="A350" s="24" t="s">
        <v>204</v>
      </c>
      <c r="B350" s="25" t="s">
        <v>419</v>
      </c>
      <c r="C350" s="26">
        <v>650069.24</v>
      </c>
      <c r="D350" s="26">
        <v>2273187</v>
      </c>
      <c r="E350" s="26">
        <v>123067.14</v>
      </c>
      <c r="F350" s="27">
        <f t="shared" si="42"/>
        <v>18.931389523983629</v>
      </c>
      <c r="G350" s="27">
        <f t="shared" si="43"/>
        <v>5.4138590445924599</v>
      </c>
      <c r="H350" s="28">
        <f t="shared" si="44"/>
        <v>-527002.1</v>
      </c>
      <c r="J350" s="39"/>
    </row>
    <row r="351" spans="1:10" ht="12.75" customHeight="1" x14ac:dyDescent="0.25">
      <c r="A351" s="22" t="s">
        <v>333</v>
      </c>
      <c r="B351" s="17" t="s">
        <v>120</v>
      </c>
      <c r="C351" s="18">
        <v>195103084.90000001</v>
      </c>
      <c r="D351" s="18">
        <v>204945782</v>
      </c>
      <c r="E351" s="18">
        <v>192754216.81999999</v>
      </c>
      <c r="F351" s="19">
        <f t="shared" si="42"/>
        <v>98.796088702952119</v>
      </c>
      <c r="G351" s="19">
        <f t="shared" si="43"/>
        <v>94.051321739327136</v>
      </c>
      <c r="H351" s="20">
        <f t="shared" si="44"/>
        <v>-2348868.0800000131</v>
      </c>
      <c r="J351" s="39"/>
    </row>
    <row r="352" spans="1:10" ht="12.75" customHeight="1" x14ac:dyDescent="0.25">
      <c r="A352" s="24" t="s">
        <v>203</v>
      </c>
      <c r="B352" s="25" t="s">
        <v>4</v>
      </c>
      <c r="C352" s="26">
        <v>194857928.22999999</v>
      </c>
      <c r="D352" s="26">
        <v>203568532</v>
      </c>
      <c r="E352" s="26">
        <v>192162470.75999999</v>
      </c>
      <c r="F352" s="27">
        <f t="shared" si="42"/>
        <v>98.616706287250253</v>
      </c>
      <c r="G352" s="27">
        <f t="shared" si="43"/>
        <v>94.396942824149249</v>
      </c>
      <c r="H352" s="28">
        <f t="shared" si="44"/>
        <v>-2695457.4699999988</v>
      </c>
      <c r="J352" s="39"/>
    </row>
    <row r="353" spans="1:10" ht="12.75" customHeight="1" x14ac:dyDescent="0.25">
      <c r="A353" s="24" t="s">
        <v>204</v>
      </c>
      <c r="B353" s="25" t="s">
        <v>419</v>
      </c>
      <c r="C353" s="26">
        <v>245156.67</v>
      </c>
      <c r="D353" s="26">
        <v>1377250</v>
      </c>
      <c r="E353" s="26">
        <v>591746.06000000006</v>
      </c>
      <c r="F353" s="27">
        <f t="shared" si="42"/>
        <v>241.37465238045533</v>
      </c>
      <c r="G353" s="27">
        <f t="shared" si="43"/>
        <v>42.965769468143044</v>
      </c>
      <c r="H353" s="28">
        <f t="shared" si="44"/>
        <v>346589.39</v>
      </c>
      <c r="J353" s="39"/>
    </row>
    <row r="354" spans="1:10" ht="12.75" customHeight="1" x14ac:dyDescent="0.25">
      <c r="A354" s="22" t="s">
        <v>334</v>
      </c>
      <c r="B354" s="17" t="s">
        <v>121</v>
      </c>
      <c r="C354" s="18">
        <v>1546277.61</v>
      </c>
      <c r="D354" s="18">
        <v>0</v>
      </c>
      <c r="E354" s="18"/>
      <c r="F354" s="19">
        <f t="shared" si="42"/>
        <v>0</v>
      </c>
      <c r="G354" s="19" t="str">
        <f t="shared" si="43"/>
        <v>x</v>
      </c>
      <c r="H354" s="20">
        <f t="shared" si="44"/>
        <v>-1546277.61</v>
      </c>
      <c r="J354" s="39"/>
    </row>
    <row r="355" spans="1:10" ht="12.75" customHeight="1" x14ac:dyDescent="0.25">
      <c r="A355" s="24" t="s">
        <v>203</v>
      </c>
      <c r="B355" s="25" t="s">
        <v>4</v>
      </c>
      <c r="C355" s="26">
        <v>1546277.61</v>
      </c>
      <c r="D355" s="26">
        <v>0</v>
      </c>
      <c r="E355" s="26"/>
      <c r="F355" s="27">
        <f t="shared" si="42"/>
        <v>0</v>
      </c>
      <c r="G355" s="27" t="str">
        <f t="shared" si="43"/>
        <v>x</v>
      </c>
      <c r="H355" s="28">
        <f t="shared" si="44"/>
        <v>-1546277.61</v>
      </c>
      <c r="J355" s="39"/>
    </row>
    <row r="356" spans="1:10" ht="12.75" customHeight="1" x14ac:dyDescent="0.25">
      <c r="A356" s="22" t="s">
        <v>335</v>
      </c>
      <c r="B356" s="17" t="s">
        <v>122</v>
      </c>
      <c r="C356" s="18">
        <v>28238398.440000001</v>
      </c>
      <c r="D356" s="18">
        <v>83500015</v>
      </c>
      <c r="E356" s="18">
        <v>37898463.75</v>
      </c>
      <c r="F356" s="19">
        <f t="shared" ref="F356:F430" si="45">IF(C356=0,"x",E356/C356*100)</f>
        <v>134.20897020957256</v>
      </c>
      <c r="G356" s="19">
        <f t="shared" ref="G356:G430" si="46">IF(D356=0,"x",E356/D356*100)</f>
        <v>45.387373583106545</v>
      </c>
      <c r="H356" s="20">
        <f t="shared" ref="H356:H431" si="47">+E356-C356</f>
        <v>9660065.3099999987</v>
      </c>
      <c r="J356" s="39"/>
    </row>
    <row r="357" spans="1:10" ht="12.75" customHeight="1" x14ac:dyDescent="0.25">
      <c r="A357" s="24" t="s">
        <v>203</v>
      </c>
      <c r="B357" s="25" t="s">
        <v>4</v>
      </c>
      <c r="C357" s="26">
        <v>27890645.859999999</v>
      </c>
      <c r="D357" s="26">
        <v>82495117</v>
      </c>
      <c r="E357" s="26">
        <v>37776915.530000001</v>
      </c>
      <c r="F357" s="27">
        <f t="shared" si="45"/>
        <v>135.44654261369621</v>
      </c>
      <c r="G357" s="27">
        <f t="shared" si="46"/>
        <v>45.792911027691495</v>
      </c>
      <c r="H357" s="28">
        <f t="shared" si="47"/>
        <v>9886269.6700000018</v>
      </c>
      <c r="J357" s="39"/>
    </row>
    <row r="358" spans="1:10" ht="12.75" customHeight="1" x14ac:dyDescent="0.25">
      <c r="A358" s="24" t="s">
        <v>204</v>
      </c>
      <c r="B358" s="25" t="s">
        <v>419</v>
      </c>
      <c r="C358" s="26">
        <v>347752.58</v>
      </c>
      <c r="D358" s="26">
        <v>1004898</v>
      </c>
      <c r="E358" s="26">
        <v>121548.22</v>
      </c>
      <c r="F358" s="27">
        <f t="shared" si="45"/>
        <v>34.952499849174373</v>
      </c>
      <c r="G358" s="27">
        <f t="shared" si="46"/>
        <v>12.095577859643466</v>
      </c>
      <c r="H358" s="28">
        <f t="shared" si="47"/>
        <v>-226204.36000000002</v>
      </c>
      <c r="J358" s="39"/>
    </row>
    <row r="359" spans="1:10" ht="12.75" customHeight="1" x14ac:dyDescent="0.25">
      <c r="A359" s="16" t="s">
        <v>336</v>
      </c>
      <c r="B359" s="17" t="s">
        <v>123</v>
      </c>
      <c r="C359" s="18">
        <v>36287952658.82</v>
      </c>
      <c r="D359" s="18">
        <v>45644356371</v>
      </c>
      <c r="E359" s="18">
        <v>37930722859.059998</v>
      </c>
      <c r="F359" s="19">
        <f t="shared" si="45"/>
        <v>104.52704018792505</v>
      </c>
      <c r="G359" s="19">
        <f t="shared" si="46"/>
        <v>83.100575568985718</v>
      </c>
      <c r="H359" s="20">
        <f t="shared" si="47"/>
        <v>1642770200.2399979</v>
      </c>
      <c r="J359" s="39"/>
    </row>
    <row r="360" spans="1:10" ht="12.75" customHeight="1" x14ac:dyDescent="0.25">
      <c r="A360" s="22" t="s">
        <v>337</v>
      </c>
      <c r="B360" s="17" t="s">
        <v>124</v>
      </c>
      <c r="C360" s="18">
        <v>349342216.01999998</v>
      </c>
      <c r="D360" s="18">
        <v>493022692</v>
      </c>
      <c r="E360" s="18">
        <v>423224391.01999998</v>
      </c>
      <c r="F360" s="19">
        <f t="shared" si="45"/>
        <v>121.14893981086163</v>
      </c>
      <c r="G360" s="19">
        <f t="shared" si="46"/>
        <v>85.842781252754179</v>
      </c>
      <c r="H360" s="20">
        <f t="shared" si="47"/>
        <v>73882175</v>
      </c>
      <c r="J360" s="39"/>
    </row>
    <row r="361" spans="1:10" ht="12.75" customHeight="1" x14ac:dyDescent="0.25">
      <c r="A361" s="24" t="s">
        <v>203</v>
      </c>
      <c r="B361" s="25" t="s">
        <v>4</v>
      </c>
      <c r="C361" s="26">
        <v>348417297.44</v>
      </c>
      <c r="D361" s="26">
        <v>484355887</v>
      </c>
      <c r="E361" s="26">
        <v>420764115.61000001</v>
      </c>
      <c r="F361" s="27">
        <f t="shared" si="45"/>
        <v>120.76441631961706</v>
      </c>
      <c r="G361" s="27">
        <f t="shared" si="46"/>
        <v>86.870858165083064</v>
      </c>
      <c r="H361" s="28">
        <f t="shared" si="47"/>
        <v>72346818.170000017</v>
      </c>
      <c r="J361" s="39"/>
    </row>
    <row r="362" spans="1:10" ht="12.75" customHeight="1" x14ac:dyDescent="0.25">
      <c r="A362" s="24" t="s">
        <v>204</v>
      </c>
      <c r="B362" s="25" t="s">
        <v>419</v>
      </c>
      <c r="C362" s="26">
        <v>924918.58</v>
      </c>
      <c r="D362" s="26">
        <v>8666805</v>
      </c>
      <c r="E362" s="26">
        <v>2460275.41</v>
      </c>
      <c r="F362" s="27">
        <f t="shared" si="45"/>
        <v>265.99913367509606</v>
      </c>
      <c r="G362" s="27">
        <f t="shared" si="46"/>
        <v>28.387340086687079</v>
      </c>
      <c r="H362" s="28">
        <f t="shared" si="47"/>
        <v>1535356.83</v>
      </c>
      <c r="J362" s="39"/>
    </row>
    <row r="363" spans="1:10" ht="12.75" customHeight="1" x14ac:dyDescent="0.25">
      <c r="A363" s="22" t="s">
        <v>338</v>
      </c>
      <c r="B363" s="17" t="s">
        <v>125</v>
      </c>
      <c r="C363" s="18">
        <v>33977827963.450001</v>
      </c>
      <c r="D363" s="18">
        <v>42278912482</v>
      </c>
      <c r="E363" s="18">
        <v>35463926921.779999</v>
      </c>
      <c r="F363" s="19">
        <f t="shared" si="45"/>
        <v>104.37373148139015</v>
      </c>
      <c r="G363" s="19">
        <f t="shared" si="46"/>
        <v>83.880887278920795</v>
      </c>
      <c r="H363" s="20">
        <f t="shared" si="47"/>
        <v>1486098958.329998</v>
      </c>
      <c r="J363" s="39"/>
    </row>
    <row r="364" spans="1:10" ht="12.75" customHeight="1" x14ac:dyDescent="0.25">
      <c r="A364" s="24" t="s">
        <v>203</v>
      </c>
      <c r="B364" s="25" t="s">
        <v>4</v>
      </c>
      <c r="C364" s="26">
        <v>33966725266.959999</v>
      </c>
      <c r="D364" s="26">
        <v>42156998482</v>
      </c>
      <c r="E364" s="26">
        <v>35427182218.970001</v>
      </c>
      <c r="F364" s="27">
        <f t="shared" si="45"/>
        <v>104.29966957524344</v>
      </c>
      <c r="G364" s="27">
        <f t="shared" si="46"/>
        <v>84.036301194679538</v>
      </c>
      <c r="H364" s="28">
        <f t="shared" si="47"/>
        <v>1460456952.0100021</v>
      </c>
      <c r="J364" s="39"/>
    </row>
    <row r="365" spans="1:10" ht="12.75" customHeight="1" x14ac:dyDescent="0.25">
      <c r="A365" s="24" t="s">
        <v>204</v>
      </c>
      <c r="B365" s="25" t="s">
        <v>419</v>
      </c>
      <c r="C365" s="26">
        <v>11102696.49</v>
      </c>
      <c r="D365" s="26">
        <v>121914000</v>
      </c>
      <c r="E365" s="26">
        <v>36744702.810000002</v>
      </c>
      <c r="F365" s="27">
        <f t="shared" si="45"/>
        <v>330.95296122969137</v>
      </c>
      <c r="G365" s="27">
        <f t="shared" si="46"/>
        <v>30.139854987942321</v>
      </c>
      <c r="H365" s="28">
        <f t="shared" si="47"/>
        <v>25642006.32</v>
      </c>
      <c r="J365" s="39"/>
    </row>
    <row r="366" spans="1:10" ht="12.75" customHeight="1" x14ac:dyDescent="0.25">
      <c r="A366" s="22" t="s">
        <v>339</v>
      </c>
      <c r="B366" s="17" t="s">
        <v>126</v>
      </c>
      <c r="C366" s="18">
        <v>1777706065.3399999</v>
      </c>
      <c r="D366" s="18">
        <v>2446077900</v>
      </c>
      <c r="E366" s="18">
        <v>1870277607.1900001</v>
      </c>
      <c r="F366" s="19">
        <f t="shared" si="45"/>
        <v>105.20735928480364</v>
      </c>
      <c r="G366" s="19">
        <f t="shared" si="46"/>
        <v>76.460263476890916</v>
      </c>
      <c r="H366" s="20">
        <f t="shared" si="47"/>
        <v>92571541.850000143</v>
      </c>
      <c r="J366" s="39"/>
    </row>
    <row r="367" spans="1:10" ht="12.75" customHeight="1" x14ac:dyDescent="0.25">
      <c r="A367" s="24" t="s">
        <v>203</v>
      </c>
      <c r="B367" s="25" t="s">
        <v>4</v>
      </c>
      <c r="C367" s="26">
        <v>1775452771.3399999</v>
      </c>
      <c r="D367" s="26">
        <v>2406642900</v>
      </c>
      <c r="E367" s="26">
        <v>1866890998.9100001</v>
      </c>
      <c r="F367" s="27">
        <f t="shared" si="45"/>
        <v>105.1501357313486</v>
      </c>
      <c r="G367" s="27">
        <f t="shared" si="46"/>
        <v>77.572414208605693</v>
      </c>
      <c r="H367" s="28">
        <f t="shared" si="47"/>
        <v>91438227.570000172</v>
      </c>
      <c r="J367" s="39"/>
    </row>
    <row r="368" spans="1:10" ht="12.75" customHeight="1" x14ac:dyDescent="0.25">
      <c r="A368" s="24" t="s">
        <v>204</v>
      </c>
      <c r="B368" s="25" t="s">
        <v>419</v>
      </c>
      <c r="C368" s="26">
        <v>2253294</v>
      </c>
      <c r="D368" s="26">
        <v>39435000</v>
      </c>
      <c r="E368" s="26">
        <v>3386608.28</v>
      </c>
      <c r="F368" s="27">
        <f t="shared" si="45"/>
        <v>150.29589037205088</v>
      </c>
      <c r="G368" s="27">
        <f t="shared" si="46"/>
        <v>8.58782370990237</v>
      </c>
      <c r="H368" s="28">
        <f t="shared" si="47"/>
        <v>1133314.2799999998</v>
      </c>
      <c r="J368" s="39"/>
    </row>
    <row r="369" spans="1:10" ht="12.75" customHeight="1" x14ac:dyDescent="0.25">
      <c r="A369" s="22" t="s">
        <v>340</v>
      </c>
      <c r="B369" s="17" t="s">
        <v>457</v>
      </c>
      <c r="C369" s="18">
        <v>100807316.67</v>
      </c>
      <c r="D369" s="18">
        <v>236849875</v>
      </c>
      <c r="E369" s="18">
        <v>94538961.620000005</v>
      </c>
      <c r="F369" s="19">
        <f t="shared" si="45"/>
        <v>93.781845150665106</v>
      </c>
      <c r="G369" s="19">
        <f t="shared" si="46"/>
        <v>39.915141023401432</v>
      </c>
      <c r="H369" s="20">
        <f t="shared" si="47"/>
        <v>-6268355.049999997</v>
      </c>
      <c r="J369" s="39"/>
    </row>
    <row r="370" spans="1:10" ht="12.75" customHeight="1" x14ac:dyDescent="0.25">
      <c r="A370" s="24" t="s">
        <v>203</v>
      </c>
      <c r="B370" s="25" t="s">
        <v>4</v>
      </c>
      <c r="C370" s="26">
        <v>93354867.439999998</v>
      </c>
      <c r="D370" s="26">
        <v>233058375</v>
      </c>
      <c r="E370" s="26">
        <v>94037694.900000006</v>
      </c>
      <c r="F370" s="27">
        <f t="shared" si="45"/>
        <v>100.73143209210689</v>
      </c>
      <c r="G370" s="27">
        <f t="shared" si="46"/>
        <v>40.349416707294907</v>
      </c>
      <c r="H370" s="28">
        <f t="shared" si="47"/>
        <v>682827.46000000834</v>
      </c>
      <c r="J370" s="39"/>
    </row>
    <row r="371" spans="1:10" ht="12.75" customHeight="1" x14ac:dyDescent="0.25">
      <c r="A371" s="24" t="s">
        <v>204</v>
      </c>
      <c r="B371" s="25" t="s">
        <v>419</v>
      </c>
      <c r="C371" s="26">
        <v>7452449.2300000004</v>
      </c>
      <c r="D371" s="26">
        <v>3791500</v>
      </c>
      <c r="E371" s="26">
        <v>501266.72</v>
      </c>
      <c r="F371" s="27">
        <f t="shared" si="45"/>
        <v>6.7262010720199159</v>
      </c>
      <c r="G371" s="27">
        <f t="shared" si="46"/>
        <v>13.220802320981143</v>
      </c>
      <c r="H371" s="28">
        <f t="shared" si="47"/>
        <v>-6951182.5100000007</v>
      </c>
      <c r="J371" s="39"/>
    </row>
    <row r="372" spans="1:10" ht="12.75" customHeight="1" x14ac:dyDescent="0.25">
      <c r="A372" s="22" t="s">
        <v>341</v>
      </c>
      <c r="B372" s="17" t="s">
        <v>127</v>
      </c>
      <c r="C372" s="18">
        <v>2150072.83</v>
      </c>
      <c r="D372" s="18">
        <v>0</v>
      </c>
      <c r="E372" s="18"/>
      <c r="F372" s="19">
        <f t="shared" si="45"/>
        <v>0</v>
      </c>
      <c r="G372" s="19" t="str">
        <f t="shared" si="46"/>
        <v>x</v>
      </c>
      <c r="H372" s="20">
        <f t="shared" si="47"/>
        <v>-2150072.83</v>
      </c>
      <c r="J372" s="39"/>
    </row>
    <row r="373" spans="1:10" ht="12.75" customHeight="1" x14ac:dyDescent="0.25">
      <c r="A373" s="24" t="s">
        <v>203</v>
      </c>
      <c r="B373" s="25" t="s">
        <v>4</v>
      </c>
      <c r="C373" s="26">
        <v>2139119.5099999998</v>
      </c>
      <c r="D373" s="26">
        <v>0</v>
      </c>
      <c r="E373" s="26"/>
      <c r="F373" s="27">
        <f t="shared" si="45"/>
        <v>0</v>
      </c>
      <c r="G373" s="27" t="str">
        <f t="shared" si="46"/>
        <v>x</v>
      </c>
      <c r="H373" s="28">
        <f t="shared" si="47"/>
        <v>-2139119.5099999998</v>
      </c>
      <c r="J373" s="39"/>
    </row>
    <row r="374" spans="1:10" ht="12.75" customHeight="1" x14ac:dyDescent="0.25">
      <c r="A374" s="24" t="s">
        <v>204</v>
      </c>
      <c r="B374" s="25" t="s">
        <v>419</v>
      </c>
      <c r="C374" s="26">
        <v>10953.32</v>
      </c>
      <c r="D374" s="26">
        <v>0</v>
      </c>
      <c r="E374" s="26"/>
      <c r="F374" s="27">
        <f t="shared" si="45"/>
        <v>0</v>
      </c>
      <c r="G374" s="27" t="str">
        <f t="shared" si="46"/>
        <v>x</v>
      </c>
      <c r="H374" s="28">
        <f t="shared" si="47"/>
        <v>-10953.32</v>
      </c>
      <c r="J374" s="39"/>
    </row>
    <row r="375" spans="1:10" ht="12.75" customHeight="1" x14ac:dyDescent="0.25">
      <c r="A375" s="22" t="s">
        <v>342</v>
      </c>
      <c r="B375" s="17" t="s">
        <v>128</v>
      </c>
      <c r="C375" s="18">
        <v>40687704.200000003</v>
      </c>
      <c r="D375" s="18">
        <v>59171000</v>
      </c>
      <c r="E375" s="18">
        <v>44806835.030000001</v>
      </c>
      <c r="F375" s="19">
        <f t="shared" si="45"/>
        <v>110.12377304394579</v>
      </c>
      <c r="G375" s="19">
        <f t="shared" si="46"/>
        <v>75.724316016291766</v>
      </c>
      <c r="H375" s="20">
        <f t="shared" si="47"/>
        <v>4119130.8299999982</v>
      </c>
      <c r="J375" s="39"/>
    </row>
    <row r="376" spans="1:10" ht="12.75" customHeight="1" x14ac:dyDescent="0.25">
      <c r="A376" s="24" t="s">
        <v>203</v>
      </c>
      <c r="B376" s="25" t="s">
        <v>4</v>
      </c>
      <c r="C376" s="26">
        <v>40659015.149999999</v>
      </c>
      <c r="D376" s="26">
        <v>56529000</v>
      </c>
      <c r="E376" s="26">
        <v>43441745.030000001</v>
      </c>
      <c r="F376" s="27">
        <f t="shared" si="45"/>
        <v>106.84406611850757</v>
      </c>
      <c r="G376" s="27">
        <f t="shared" si="46"/>
        <v>76.848599886783774</v>
      </c>
      <c r="H376" s="28">
        <f t="shared" si="47"/>
        <v>2782729.8800000027</v>
      </c>
      <c r="J376" s="39"/>
    </row>
    <row r="377" spans="1:10" ht="12.75" customHeight="1" x14ac:dyDescent="0.25">
      <c r="A377" s="24" t="s">
        <v>204</v>
      </c>
      <c r="B377" s="25" t="s">
        <v>419</v>
      </c>
      <c r="C377" s="26">
        <v>28689.05</v>
      </c>
      <c r="D377" s="26">
        <v>2642000</v>
      </c>
      <c r="E377" s="26">
        <v>1365090</v>
      </c>
      <c r="F377" s="27">
        <f t="shared" si="45"/>
        <v>4758.2265707648039</v>
      </c>
      <c r="G377" s="27">
        <f t="shared" si="46"/>
        <v>51.668811506434523</v>
      </c>
      <c r="H377" s="28">
        <f t="shared" si="47"/>
        <v>1336400.95</v>
      </c>
      <c r="J377" s="39"/>
    </row>
    <row r="378" spans="1:10" ht="12.75" customHeight="1" x14ac:dyDescent="0.25">
      <c r="A378" s="22" t="s">
        <v>343</v>
      </c>
      <c r="B378" s="17" t="s">
        <v>458</v>
      </c>
      <c r="C378" s="18">
        <v>39431320.310000002</v>
      </c>
      <c r="D378" s="18">
        <v>118612332</v>
      </c>
      <c r="E378" s="18">
        <v>26126787.210000001</v>
      </c>
      <c r="F378" s="19">
        <f t="shared" si="45"/>
        <v>66.258971306558308</v>
      </c>
      <c r="G378" s="19">
        <f t="shared" si="46"/>
        <v>22.027041176460472</v>
      </c>
      <c r="H378" s="20">
        <f t="shared" si="47"/>
        <v>-13304533.100000001</v>
      </c>
      <c r="J378" s="39"/>
    </row>
    <row r="379" spans="1:10" ht="12.75" customHeight="1" x14ac:dyDescent="0.25">
      <c r="A379" s="24" t="s">
        <v>203</v>
      </c>
      <c r="B379" s="25" t="s">
        <v>4</v>
      </c>
      <c r="C379" s="26">
        <v>39346566.909999996</v>
      </c>
      <c r="D379" s="26">
        <v>118328632</v>
      </c>
      <c r="E379" s="26">
        <v>25902204.859999999</v>
      </c>
      <c r="F379" s="27">
        <f t="shared" si="45"/>
        <v>65.830914598592102</v>
      </c>
      <c r="G379" s="27">
        <f t="shared" si="46"/>
        <v>21.890056888344656</v>
      </c>
      <c r="H379" s="28">
        <f t="shared" si="47"/>
        <v>-13444362.049999997</v>
      </c>
      <c r="J379" s="39"/>
    </row>
    <row r="380" spans="1:10" ht="12.75" customHeight="1" x14ac:dyDescent="0.25">
      <c r="A380" s="24" t="s">
        <v>204</v>
      </c>
      <c r="B380" s="25" t="s">
        <v>419</v>
      </c>
      <c r="C380" s="26">
        <v>84753.4</v>
      </c>
      <c r="D380" s="26">
        <v>283700</v>
      </c>
      <c r="E380" s="26">
        <v>224582.35</v>
      </c>
      <c r="F380" s="27">
        <f t="shared" si="45"/>
        <v>264.98329270566143</v>
      </c>
      <c r="G380" s="27">
        <f t="shared" si="46"/>
        <v>79.161913993655276</v>
      </c>
      <c r="H380" s="28">
        <f t="shared" si="47"/>
        <v>139828.95000000001</v>
      </c>
      <c r="J380" s="39"/>
    </row>
    <row r="381" spans="1:10" ht="12.75" customHeight="1" x14ac:dyDescent="0.25">
      <c r="A381" s="22" t="s">
        <v>432</v>
      </c>
      <c r="B381" s="17" t="s">
        <v>433</v>
      </c>
      <c r="C381" s="18"/>
      <c r="D381" s="18">
        <v>3221000</v>
      </c>
      <c r="E381" s="18">
        <v>2051974.64</v>
      </c>
      <c r="F381" s="19" t="str">
        <f t="shared" si="45"/>
        <v>x</v>
      </c>
      <c r="G381" s="19">
        <f t="shared" si="46"/>
        <v>63.706135982614086</v>
      </c>
      <c r="H381" s="20">
        <f t="shared" si="47"/>
        <v>2051974.64</v>
      </c>
      <c r="J381" s="39"/>
    </row>
    <row r="382" spans="1:10" ht="12.75" customHeight="1" x14ac:dyDescent="0.25">
      <c r="A382" s="24" t="s">
        <v>203</v>
      </c>
      <c r="B382" s="25" t="s">
        <v>4</v>
      </c>
      <c r="C382" s="26"/>
      <c r="D382" s="26">
        <v>3188000</v>
      </c>
      <c r="E382" s="26">
        <v>2009908.13</v>
      </c>
      <c r="F382" s="27" t="str">
        <f t="shared" si="45"/>
        <v>x</v>
      </c>
      <c r="G382" s="27">
        <f t="shared" si="46"/>
        <v>63.046051756587197</v>
      </c>
      <c r="H382" s="28">
        <f t="shared" si="47"/>
        <v>2009908.13</v>
      </c>
      <c r="J382" s="39"/>
    </row>
    <row r="383" spans="1:10" ht="12.75" customHeight="1" x14ac:dyDescent="0.25">
      <c r="A383" s="24" t="s">
        <v>204</v>
      </c>
      <c r="B383" s="25" t="s">
        <v>419</v>
      </c>
      <c r="C383" s="26"/>
      <c r="D383" s="26">
        <v>33000</v>
      </c>
      <c r="E383" s="26">
        <v>42066.51</v>
      </c>
      <c r="F383" s="27" t="str">
        <f t="shared" si="45"/>
        <v>x</v>
      </c>
      <c r="G383" s="27">
        <f t="shared" si="46"/>
        <v>127.47427272727275</v>
      </c>
      <c r="H383" s="28">
        <f t="shared" si="47"/>
        <v>42066.51</v>
      </c>
      <c r="J383" s="39"/>
    </row>
    <row r="384" spans="1:10" ht="12.75" customHeight="1" x14ac:dyDescent="0.25">
      <c r="A384" s="22" t="s">
        <v>434</v>
      </c>
      <c r="B384" s="17" t="s">
        <v>435</v>
      </c>
      <c r="C384" s="18"/>
      <c r="D384" s="18">
        <v>4085000</v>
      </c>
      <c r="E384" s="18">
        <v>3151701.82</v>
      </c>
      <c r="F384" s="19" t="str">
        <f t="shared" si="45"/>
        <v>x</v>
      </c>
      <c r="G384" s="19">
        <f t="shared" si="46"/>
        <v>77.15304332925335</v>
      </c>
      <c r="H384" s="20">
        <f t="shared" si="47"/>
        <v>3151701.82</v>
      </c>
      <c r="J384" s="39"/>
    </row>
    <row r="385" spans="1:10" ht="12.75" customHeight="1" x14ac:dyDescent="0.25">
      <c r="A385" s="24" t="s">
        <v>203</v>
      </c>
      <c r="B385" s="25" t="s">
        <v>4</v>
      </c>
      <c r="C385" s="26"/>
      <c r="D385" s="26">
        <v>3935000</v>
      </c>
      <c r="E385" s="26">
        <v>3041972.57</v>
      </c>
      <c r="F385" s="27" t="str">
        <f t="shared" si="45"/>
        <v>x</v>
      </c>
      <c r="G385" s="27">
        <f t="shared" si="46"/>
        <v>77.305529097839894</v>
      </c>
      <c r="H385" s="28">
        <f t="shared" si="47"/>
        <v>3041972.57</v>
      </c>
      <c r="J385" s="39"/>
    </row>
    <row r="386" spans="1:10" ht="12.75" customHeight="1" x14ac:dyDescent="0.25">
      <c r="A386" s="24" t="s">
        <v>204</v>
      </c>
      <c r="B386" s="25" t="s">
        <v>419</v>
      </c>
      <c r="C386" s="26"/>
      <c r="D386" s="26">
        <v>150000</v>
      </c>
      <c r="E386" s="26">
        <v>109729.25</v>
      </c>
      <c r="F386" s="27" t="str">
        <f t="shared" si="45"/>
        <v>x</v>
      </c>
      <c r="G386" s="27">
        <f t="shared" si="46"/>
        <v>73.152833333333334</v>
      </c>
      <c r="H386" s="28">
        <f t="shared" si="47"/>
        <v>109729.25</v>
      </c>
      <c r="J386" s="39"/>
    </row>
    <row r="387" spans="1:10" ht="12.75" customHeight="1" x14ac:dyDescent="0.25">
      <c r="A387" s="22" t="s">
        <v>436</v>
      </c>
      <c r="B387" s="17" t="s">
        <v>437</v>
      </c>
      <c r="C387" s="18"/>
      <c r="D387" s="18">
        <v>2146000</v>
      </c>
      <c r="E387" s="18">
        <v>1475177.72</v>
      </c>
      <c r="F387" s="19" t="str">
        <f t="shared" si="45"/>
        <v>x</v>
      </c>
      <c r="G387" s="19">
        <f t="shared" si="46"/>
        <v>68.740807082945011</v>
      </c>
      <c r="H387" s="20">
        <f t="shared" si="47"/>
        <v>1475177.72</v>
      </c>
      <c r="J387" s="39"/>
    </row>
    <row r="388" spans="1:10" ht="12.75" customHeight="1" x14ac:dyDescent="0.25">
      <c r="A388" s="24" t="s">
        <v>203</v>
      </c>
      <c r="B388" s="25" t="s">
        <v>4</v>
      </c>
      <c r="C388" s="26"/>
      <c r="D388" s="26">
        <v>2046000</v>
      </c>
      <c r="E388" s="26">
        <v>1369602.09</v>
      </c>
      <c r="F388" s="27" t="str">
        <f t="shared" si="45"/>
        <v>x</v>
      </c>
      <c r="G388" s="27">
        <f t="shared" si="46"/>
        <v>66.940473607038129</v>
      </c>
      <c r="H388" s="28">
        <f t="shared" si="47"/>
        <v>1369602.09</v>
      </c>
      <c r="J388" s="39"/>
    </row>
    <row r="389" spans="1:10" ht="12.75" customHeight="1" x14ac:dyDescent="0.25">
      <c r="A389" s="24" t="s">
        <v>204</v>
      </c>
      <c r="B389" s="25" t="s">
        <v>419</v>
      </c>
      <c r="C389" s="26"/>
      <c r="D389" s="26">
        <v>100000</v>
      </c>
      <c r="E389" s="26">
        <v>105575.63</v>
      </c>
      <c r="F389" s="27" t="str">
        <f t="shared" si="45"/>
        <v>x</v>
      </c>
      <c r="G389" s="27">
        <f t="shared" si="46"/>
        <v>105.57563</v>
      </c>
      <c r="H389" s="28">
        <f t="shared" si="47"/>
        <v>105575.63</v>
      </c>
      <c r="J389" s="39"/>
    </row>
    <row r="390" spans="1:10" ht="12.75" customHeight="1" x14ac:dyDescent="0.25">
      <c r="A390" s="22" t="s">
        <v>438</v>
      </c>
      <c r="B390" s="17" t="s">
        <v>439</v>
      </c>
      <c r="C390" s="18"/>
      <c r="D390" s="18">
        <v>2258090</v>
      </c>
      <c r="E390" s="18">
        <v>1142501.03</v>
      </c>
      <c r="F390" s="19" t="str">
        <f t="shared" si="45"/>
        <v>x</v>
      </c>
      <c r="G390" s="19">
        <f t="shared" si="46"/>
        <v>50.595903174807034</v>
      </c>
      <c r="H390" s="20">
        <f t="shared" si="47"/>
        <v>1142501.03</v>
      </c>
      <c r="J390" s="39"/>
    </row>
    <row r="391" spans="1:10" ht="12.75" customHeight="1" x14ac:dyDescent="0.25">
      <c r="A391" s="24" t="s">
        <v>203</v>
      </c>
      <c r="B391" s="25" t="s">
        <v>4</v>
      </c>
      <c r="C391" s="26"/>
      <c r="D391" s="26">
        <v>2173090</v>
      </c>
      <c r="E391" s="26">
        <v>1132053.1000000001</v>
      </c>
      <c r="F391" s="27" t="str">
        <f t="shared" si="45"/>
        <v>x</v>
      </c>
      <c r="G391" s="27">
        <f t="shared" si="46"/>
        <v>52.094165451039764</v>
      </c>
      <c r="H391" s="28">
        <f t="shared" si="47"/>
        <v>1132053.1000000001</v>
      </c>
      <c r="J391" s="39"/>
    </row>
    <row r="392" spans="1:10" ht="12.75" customHeight="1" x14ac:dyDescent="0.25">
      <c r="A392" s="24" t="s">
        <v>204</v>
      </c>
      <c r="B392" s="25" t="s">
        <v>419</v>
      </c>
      <c r="C392" s="26"/>
      <c r="D392" s="26">
        <v>85000</v>
      </c>
      <c r="E392" s="26">
        <v>10447.93</v>
      </c>
      <c r="F392" s="27" t="str">
        <f t="shared" si="45"/>
        <v>x</v>
      </c>
      <c r="G392" s="27">
        <f t="shared" si="46"/>
        <v>12.291682352941177</v>
      </c>
      <c r="H392" s="28">
        <f t="shared" si="47"/>
        <v>10447.93</v>
      </c>
      <c r="J392" s="39"/>
    </row>
    <row r="393" spans="1:10" ht="12.75" customHeight="1" x14ac:dyDescent="0.25">
      <c r="A393" s="16" t="s">
        <v>344</v>
      </c>
      <c r="B393" s="17" t="s">
        <v>129</v>
      </c>
      <c r="C393" s="18">
        <v>147429841.22999999</v>
      </c>
      <c r="D393" s="18">
        <v>199900596</v>
      </c>
      <c r="E393" s="18">
        <v>151364977.87</v>
      </c>
      <c r="F393" s="19">
        <f t="shared" si="45"/>
        <v>102.6691588400078</v>
      </c>
      <c r="G393" s="19">
        <f t="shared" si="46"/>
        <v>75.720123350707766</v>
      </c>
      <c r="H393" s="20">
        <f t="shared" si="47"/>
        <v>3935136.6400000155</v>
      </c>
      <c r="J393" s="39"/>
    </row>
    <row r="394" spans="1:10" ht="12.75" customHeight="1" x14ac:dyDescent="0.25">
      <c r="A394" s="22" t="s">
        <v>345</v>
      </c>
      <c r="B394" s="17" t="s">
        <v>130</v>
      </c>
      <c r="C394" s="18">
        <v>147429841.22999999</v>
      </c>
      <c r="D394" s="18">
        <v>199900596</v>
      </c>
      <c r="E394" s="18">
        <v>151364977.87</v>
      </c>
      <c r="F394" s="19">
        <f t="shared" si="45"/>
        <v>102.6691588400078</v>
      </c>
      <c r="G394" s="19">
        <f t="shared" si="46"/>
        <v>75.720123350707766</v>
      </c>
      <c r="H394" s="20">
        <f t="shared" si="47"/>
        <v>3935136.6400000155</v>
      </c>
      <c r="J394" s="39"/>
    </row>
    <row r="395" spans="1:10" ht="12.75" customHeight="1" x14ac:dyDescent="0.25">
      <c r="A395" s="24" t="s">
        <v>203</v>
      </c>
      <c r="B395" s="25" t="s">
        <v>4</v>
      </c>
      <c r="C395" s="26">
        <v>144926994.11000001</v>
      </c>
      <c r="D395" s="26">
        <v>192759597</v>
      </c>
      <c r="E395" s="26">
        <v>150328077.72999999</v>
      </c>
      <c r="F395" s="27">
        <f t="shared" si="45"/>
        <v>103.72676163827737</v>
      </c>
      <c r="G395" s="27">
        <f t="shared" si="46"/>
        <v>77.987337631754855</v>
      </c>
      <c r="H395" s="28">
        <f t="shared" si="47"/>
        <v>5401083.619999975</v>
      </c>
      <c r="J395" s="39"/>
    </row>
    <row r="396" spans="1:10" ht="12.75" customHeight="1" x14ac:dyDescent="0.25">
      <c r="A396" s="24" t="s">
        <v>204</v>
      </c>
      <c r="B396" s="25" t="s">
        <v>419</v>
      </c>
      <c r="C396" s="26">
        <v>2502847.12</v>
      </c>
      <c r="D396" s="26">
        <v>7140999</v>
      </c>
      <c r="E396" s="26">
        <v>1036900.14</v>
      </c>
      <c r="F396" s="27">
        <f t="shared" si="45"/>
        <v>41.428824466114413</v>
      </c>
      <c r="G396" s="27">
        <f t="shared" si="46"/>
        <v>14.520379291468883</v>
      </c>
      <c r="H396" s="28">
        <f t="shared" si="47"/>
        <v>-1465946.98</v>
      </c>
      <c r="J396" s="39"/>
    </row>
    <row r="397" spans="1:10" ht="12.75" customHeight="1" x14ac:dyDescent="0.25">
      <c r="A397" s="16" t="s">
        <v>346</v>
      </c>
      <c r="B397" s="17" t="s">
        <v>131</v>
      </c>
      <c r="C397" s="18">
        <v>314188419.29000002</v>
      </c>
      <c r="D397" s="18">
        <v>555961034</v>
      </c>
      <c r="E397" s="18">
        <v>405153040.80000001</v>
      </c>
      <c r="F397" s="19">
        <f t="shared" si="45"/>
        <v>128.95225155515311</v>
      </c>
      <c r="G397" s="19">
        <f t="shared" si="46"/>
        <v>72.874359176762013</v>
      </c>
      <c r="H397" s="20">
        <f t="shared" si="47"/>
        <v>90964621.50999999</v>
      </c>
      <c r="J397" s="39"/>
    </row>
    <row r="398" spans="1:10" ht="12.75" customHeight="1" x14ac:dyDescent="0.25">
      <c r="A398" s="22" t="s">
        <v>347</v>
      </c>
      <c r="B398" s="17" t="s">
        <v>132</v>
      </c>
      <c r="C398" s="18">
        <v>58987478.840000004</v>
      </c>
      <c r="D398" s="18">
        <v>211693576</v>
      </c>
      <c r="E398" s="18">
        <v>141026611.16999999</v>
      </c>
      <c r="F398" s="19">
        <f t="shared" si="45"/>
        <v>239.07889257739973</v>
      </c>
      <c r="G398" s="19">
        <f t="shared" si="46"/>
        <v>66.6182762059818</v>
      </c>
      <c r="H398" s="20">
        <f t="shared" si="47"/>
        <v>82039132.329999983</v>
      </c>
      <c r="J398" s="39"/>
    </row>
    <row r="399" spans="1:10" ht="12.75" customHeight="1" x14ac:dyDescent="0.25">
      <c r="A399" s="24" t="s">
        <v>203</v>
      </c>
      <c r="B399" s="25" t="s">
        <v>4</v>
      </c>
      <c r="C399" s="26">
        <v>58650540.259999998</v>
      </c>
      <c r="D399" s="26">
        <v>197939897</v>
      </c>
      <c r="E399" s="26">
        <v>81797689.239999995</v>
      </c>
      <c r="F399" s="27">
        <f t="shared" si="45"/>
        <v>139.4662161292766</v>
      </c>
      <c r="G399" s="27">
        <f t="shared" si="46"/>
        <v>41.324508338003227</v>
      </c>
      <c r="H399" s="28">
        <f t="shared" si="47"/>
        <v>23147148.979999997</v>
      </c>
      <c r="J399" s="39"/>
    </row>
    <row r="400" spans="1:10" ht="12.75" customHeight="1" x14ac:dyDescent="0.25">
      <c r="A400" s="24" t="s">
        <v>204</v>
      </c>
      <c r="B400" s="25" t="s">
        <v>419</v>
      </c>
      <c r="C400" s="26">
        <v>336938.58</v>
      </c>
      <c r="D400" s="26">
        <v>13753679</v>
      </c>
      <c r="E400" s="26">
        <v>59228921.93</v>
      </c>
      <c r="F400" s="27">
        <f t="shared" si="45"/>
        <v>17578.551536009913</v>
      </c>
      <c r="G400" s="27">
        <f t="shared" si="46"/>
        <v>430.64057209710944</v>
      </c>
      <c r="H400" s="28">
        <f t="shared" si="47"/>
        <v>58891983.350000001</v>
      </c>
      <c r="J400" s="39"/>
    </row>
    <row r="401" spans="1:10" ht="12.75" customHeight="1" x14ac:dyDescent="0.25">
      <c r="A401" s="22" t="s">
        <v>348</v>
      </c>
      <c r="B401" s="17" t="s">
        <v>133</v>
      </c>
      <c r="C401" s="18">
        <v>251411895.59999999</v>
      </c>
      <c r="D401" s="18">
        <v>331205591</v>
      </c>
      <c r="E401" s="18">
        <v>259542334.58000001</v>
      </c>
      <c r="F401" s="19">
        <f t="shared" si="45"/>
        <v>103.23391180858667</v>
      </c>
      <c r="G401" s="19">
        <f t="shared" si="46"/>
        <v>78.362908608025279</v>
      </c>
      <c r="H401" s="20">
        <f t="shared" si="47"/>
        <v>8130438.9800000191</v>
      </c>
      <c r="J401" s="39"/>
    </row>
    <row r="402" spans="1:10" ht="12.75" customHeight="1" x14ac:dyDescent="0.25">
      <c r="A402" s="24" t="s">
        <v>203</v>
      </c>
      <c r="B402" s="25" t="s">
        <v>4</v>
      </c>
      <c r="C402" s="26">
        <v>247519963.25</v>
      </c>
      <c r="D402" s="26">
        <v>324123198</v>
      </c>
      <c r="E402" s="26">
        <v>254567172.69999999</v>
      </c>
      <c r="F402" s="27">
        <f t="shared" si="45"/>
        <v>102.847127705365</v>
      </c>
      <c r="G402" s="27">
        <f t="shared" si="46"/>
        <v>78.540250827711503</v>
      </c>
      <c r="H402" s="28">
        <f t="shared" si="47"/>
        <v>7047209.4499999881</v>
      </c>
      <c r="J402" s="39"/>
    </row>
    <row r="403" spans="1:10" ht="12.75" customHeight="1" x14ac:dyDescent="0.25">
      <c r="A403" s="24" t="s">
        <v>204</v>
      </c>
      <c r="B403" s="25" t="s">
        <v>419</v>
      </c>
      <c r="C403" s="26">
        <v>3891932.35</v>
      </c>
      <c r="D403" s="26">
        <v>7082393</v>
      </c>
      <c r="E403" s="26">
        <v>4975161.88</v>
      </c>
      <c r="F403" s="27">
        <f t="shared" si="45"/>
        <v>127.83269164480724</v>
      </c>
      <c r="G403" s="27">
        <f t="shared" si="46"/>
        <v>70.246904965595675</v>
      </c>
      <c r="H403" s="28">
        <f t="shared" si="47"/>
        <v>1083229.5299999998</v>
      </c>
      <c r="J403" s="39"/>
    </row>
    <row r="404" spans="1:10" ht="12.75" customHeight="1" x14ac:dyDescent="0.25">
      <c r="A404" s="22" t="s">
        <v>349</v>
      </c>
      <c r="B404" s="17" t="s">
        <v>134</v>
      </c>
      <c r="C404" s="18">
        <v>3789044.85</v>
      </c>
      <c r="D404" s="18">
        <v>13061867</v>
      </c>
      <c r="E404" s="18">
        <v>4584095.05</v>
      </c>
      <c r="F404" s="19">
        <f t="shared" si="45"/>
        <v>120.9828659061663</v>
      </c>
      <c r="G404" s="19">
        <f t="shared" si="46"/>
        <v>35.095251314379482</v>
      </c>
      <c r="H404" s="20">
        <f t="shared" si="47"/>
        <v>795050.19999999972</v>
      </c>
      <c r="J404" s="39"/>
    </row>
    <row r="405" spans="1:10" ht="12.75" customHeight="1" x14ac:dyDescent="0.25">
      <c r="A405" s="24" t="s">
        <v>203</v>
      </c>
      <c r="B405" s="25" t="s">
        <v>4</v>
      </c>
      <c r="C405" s="26">
        <v>3757050.54</v>
      </c>
      <c r="D405" s="26">
        <v>12901867</v>
      </c>
      <c r="E405" s="26">
        <v>4478039.9000000004</v>
      </c>
      <c r="F405" s="27">
        <f t="shared" si="45"/>
        <v>119.19030240141512</v>
      </c>
      <c r="G405" s="27">
        <f t="shared" si="46"/>
        <v>34.708464286602862</v>
      </c>
      <c r="H405" s="28">
        <f t="shared" si="47"/>
        <v>720989.36000000034</v>
      </c>
      <c r="J405" s="39"/>
    </row>
    <row r="406" spans="1:10" ht="12.75" customHeight="1" x14ac:dyDescent="0.25">
      <c r="A406" s="24" t="s">
        <v>204</v>
      </c>
      <c r="B406" s="25" t="s">
        <v>419</v>
      </c>
      <c r="C406" s="26">
        <v>31994.31</v>
      </c>
      <c r="D406" s="26">
        <v>160000</v>
      </c>
      <c r="E406" s="26">
        <v>106055.15</v>
      </c>
      <c r="F406" s="27">
        <f t="shared" si="45"/>
        <v>331.48128526603637</v>
      </c>
      <c r="G406" s="27">
        <f t="shared" si="46"/>
        <v>66.284468749999988</v>
      </c>
      <c r="H406" s="28">
        <f t="shared" si="47"/>
        <v>74060.84</v>
      </c>
      <c r="J406" s="39"/>
    </row>
    <row r="407" spans="1:10" ht="12.75" customHeight="1" x14ac:dyDescent="0.25">
      <c r="A407" s="16" t="s">
        <v>350</v>
      </c>
      <c r="B407" s="17" t="s">
        <v>135</v>
      </c>
      <c r="C407" s="18">
        <v>9127936529.6299992</v>
      </c>
      <c r="D407" s="18">
        <v>11806335107</v>
      </c>
      <c r="E407" s="18">
        <v>9876557477.8899994</v>
      </c>
      <c r="F407" s="19">
        <f t="shared" si="45"/>
        <v>108.20142587352484</v>
      </c>
      <c r="G407" s="19">
        <f t="shared" si="46"/>
        <v>83.654727638843397</v>
      </c>
      <c r="H407" s="20">
        <f t="shared" si="47"/>
        <v>748620948.26000023</v>
      </c>
      <c r="J407" s="39"/>
    </row>
    <row r="408" spans="1:10" ht="12.75" customHeight="1" x14ac:dyDescent="0.25">
      <c r="A408" s="22" t="s">
        <v>351</v>
      </c>
      <c r="B408" s="17" t="s">
        <v>136</v>
      </c>
      <c r="C408" s="18">
        <v>3085756544.3200002</v>
      </c>
      <c r="D408" s="18">
        <v>3623396115</v>
      </c>
      <c r="E408" s="18">
        <v>2790354382.23</v>
      </c>
      <c r="F408" s="19">
        <f t="shared" si="45"/>
        <v>90.426912886768349</v>
      </c>
      <c r="G408" s="19">
        <f t="shared" si="46"/>
        <v>77.009366176626258</v>
      </c>
      <c r="H408" s="20">
        <f t="shared" si="47"/>
        <v>-295402162.09000015</v>
      </c>
      <c r="J408" s="39"/>
    </row>
    <row r="409" spans="1:10" ht="12.75" customHeight="1" x14ac:dyDescent="0.25">
      <c r="A409" s="24" t="s">
        <v>203</v>
      </c>
      <c r="B409" s="25" t="s">
        <v>4</v>
      </c>
      <c r="C409" s="26">
        <v>3044221168.73</v>
      </c>
      <c r="D409" s="26">
        <v>3429949612</v>
      </c>
      <c r="E409" s="26">
        <v>2634498086.29</v>
      </c>
      <c r="F409" s="27">
        <f t="shared" si="45"/>
        <v>86.540955478247</v>
      </c>
      <c r="G409" s="27">
        <f t="shared" si="46"/>
        <v>76.808652729852398</v>
      </c>
      <c r="H409" s="28">
        <f t="shared" si="47"/>
        <v>-409723082.44000006</v>
      </c>
      <c r="J409" s="39"/>
    </row>
    <row r="410" spans="1:10" ht="12.75" customHeight="1" x14ac:dyDescent="0.25">
      <c r="A410" s="24" t="s">
        <v>204</v>
      </c>
      <c r="B410" s="25" t="s">
        <v>419</v>
      </c>
      <c r="C410" s="26">
        <v>41535375.590000004</v>
      </c>
      <c r="D410" s="26">
        <v>193446503</v>
      </c>
      <c r="E410" s="26">
        <v>155856295.94</v>
      </c>
      <c r="F410" s="27">
        <f t="shared" si="45"/>
        <v>375.23747823656066</v>
      </c>
      <c r="G410" s="27">
        <f t="shared" si="46"/>
        <v>80.568164077900121</v>
      </c>
      <c r="H410" s="28">
        <f t="shared" si="47"/>
        <v>114320920.34999999</v>
      </c>
      <c r="J410" s="39"/>
    </row>
    <row r="411" spans="1:10" ht="12.75" customHeight="1" x14ac:dyDescent="0.25">
      <c r="A411" s="21" t="s">
        <v>459</v>
      </c>
      <c r="B411" s="17" t="s">
        <v>137</v>
      </c>
      <c r="C411" s="18">
        <v>27351972.07</v>
      </c>
      <c r="D411" s="18">
        <v>35300000</v>
      </c>
      <c r="E411" s="18">
        <v>36846675.060000002</v>
      </c>
      <c r="F411" s="19">
        <f t="shared" si="45"/>
        <v>134.71304725560873</v>
      </c>
      <c r="G411" s="19">
        <f t="shared" si="46"/>
        <v>104.38151575070822</v>
      </c>
      <c r="H411" s="20">
        <f t="shared" si="47"/>
        <v>9494702.9900000021</v>
      </c>
      <c r="J411" s="39"/>
    </row>
    <row r="412" spans="1:10" ht="12.75" customHeight="1" x14ac:dyDescent="0.25">
      <c r="A412" s="23" t="s">
        <v>203</v>
      </c>
      <c r="B412" s="25" t="s">
        <v>4</v>
      </c>
      <c r="C412" s="26">
        <v>26492075.84</v>
      </c>
      <c r="D412" s="26">
        <v>34277540</v>
      </c>
      <c r="E412" s="26">
        <v>36628159.950000003</v>
      </c>
      <c r="F412" s="27">
        <f t="shared" si="45"/>
        <v>138.26081493657691</v>
      </c>
      <c r="G412" s="27">
        <f t="shared" si="46"/>
        <v>106.85760982264189</v>
      </c>
      <c r="H412" s="28">
        <f t="shared" si="47"/>
        <v>10136084.110000003</v>
      </c>
      <c r="J412" s="39"/>
    </row>
    <row r="413" spans="1:10" ht="12.75" customHeight="1" x14ac:dyDescent="0.25">
      <c r="A413" s="23" t="s">
        <v>204</v>
      </c>
      <c r="B413" s="25" t="s">
        <v>419</v>
      </c>
      <c r="C413" s="26">
        <v>859896.23</v>
      </c>
      <c r="D413" s="26">
        <v>1022460</v>
      </c>
      <c r="E413" s="26">
        <v>218515.11</v>
      </c>
      <c r="F413" s="27">
        <f t="shared" si="45"/>
        <v>25.411799979632427</v>
      </c>
      <c r="G413" s="27">
        <f t="shared" si="46"/>
        <v>21.371506953817264</v>
      </c>
      <c r="H413" s="28">
        <f t="shared" si="47"/>
        <v>-641381.12</v>
      </c>
      <c r="J413" s="39"/>
    </row>
    <row r="414" spans="1:10" ht="12.75" customHeight="1" x14ac:dyDescent="0.25">
      <c r="A414" s="22" t="s">
        <v>352</v>
      </c>
      <c r="B414" s="17" t="s">
        <v>138</v>
      </c>
      <c r="C414" s="18">
        <v>127840390.31999999</v>
      </c>
      <c r="D414" s="18">
        <v>108795719</v>
      </c>
      <c r="E414" s="18">
        <v>148087178.03999999</v>
      </c>
      <c r="F414" s="19">
        <f t="shared" si="45"/>
        <v>115.83755155105506</v>
      </c>
      <c r="G414" s="19">
        <f t="shared" si="46"/>
        <v>136.11489441050523</v>
      </c>
      <c r="H414" s="20">
        <f t="shared" si="47"/>
        <v>20246787.719999999</v>
      </c>
      <c r="J414" s="39"/>
    </row>
    <row r="415" spans="1:10" ht="12.75" customHeight="1" x14ac:dyDescent="0.25">
      <c r="A415" s="24" t="s">
        <v>203</v>
      </c>
      <c r="B415" s="25" t="s">
        <v>4</v>
      </c>
      <c r="C415" s="26">
        <v>126271482.02</v>
      </c>
      <c r="D415" s="26">
        <v>98770200</v>
      </c>
      <c r="E415" s="26">
        <v>147564982.37</v>
      </c>
      <c r="F415" s="27">
        <f t="shared" si="45"/>
        <v>116.86326952797414</v>
      </c>
      <c r="G415" s="27">
        <f t="shared" si="46"/>
        <v>149.40233225203554</v>
      </c>
      <c r="H415" s="28">
        <f t="shared" si="47"/>
        <v>21293500.350000009</v>
      </c>
      <c r="J415" s="39"/>
    </row>
    <row r="416" spans="1:10" ht="12.75" customHeight="1" x14ac:dyDescent="0.25">
      <c r="A416" s="24" t="s">
        <v>204</v>
      </c>
      <c r="B416" s="25" t="s">
        <v>419</v>
      </c>
      <c r="C416" s="26">
        <v>1568908.3</v>
      </c>
      <c r="D416" s="26">
        <v>10025519</v>
      </c>
      <c r="E416" s="26">
        <v>522195.67</v>
      </c>
      <c r="F416" s="27">
        <f t="shared" si="45"/>
        <v>33.284014750893981</v>
      </c>
      <c r="G416" s="27">
        <f t="shared" si="46"/>
        <v>5.2086647085303017</v>
      </c>
      <c r="H416" s="28">
        <f t="shared" si="47"/>
        <v>-1046712.6300000001</v>
      </c>
      <c r="J416" s="39"/>
    </row>
    <row r="417" spans="1:10" ht="12.75" customHeight="1" x14ac:dyDescent="0.25">
      <c r="A417" s="22" t="s">
        <v>353</v>
      </c>
      <c r="B417" s="17" t="s">
        <v>139</v>
      </c>
      <c r="C417" s="18">
        <v>140897426</v>
      </c>
      <c r="D417" s="18">
        <v>232908650</v>
      </c>
      <c r="E417" s="18">
        <v>145248441.97999999</v>
      </c>
      <c r="F417" s="19">
        <f t="shared" si="45"/>
        <v>103.08807343293836</v>
      </c>
      <c r="G417" s="19">
        <f t="shared" si="46"/>
        <v>62.362837095144371</v>
      </c>
      <c r="H417" s="20">
        <f t="shared" si="47"/>
        <v>4351015.9799999893</v>
      </c>
      <c r="J417" s="39"/>
    </row>
    <row r="418" spans="1:10" ht="12.75" customHeight="1" x14ac:dyDescent="0.25">
      <c r="A418" s="24" t="s">
        <v>203</v>
      </c>
      <c r="B418" s="25" t="s">
        <v>4</v>
      </c>
      <c r="C418" s="26">
        <v>140176001</v>
      </c>
      <c r="D418" s="26">
        <v>193382152</v>
      </c>
      <c r="E418" s="26">
        <v>143174664.97999999</v>
      </c>
      <c r="F418" s="27">
        <f t="shared" si="45"/>
        <v>102.13921353056719</v>
      </c>
      <c r="G418" s="27">
        <f t="shared" si="46"/>
        <v>74.037166046223334</v>
      </c>
      <c r="H418" s="28">
        <f t="shared" si="47"/>
        <v>2998663.9799999893</v>
      </c>
      <c r="J418" s="39"/>
    </row>
    <row r="419" spans="1:10" ht="12.75" customHeight="1" x14ac:dyDescent="0.25">
      <c r="A419" s="24" t="s">
        <v>204</v>
      </c>
      <c r="B419" s="25" t="s">
        <v>419</v>
      </c>
      <c r="C419" s="26">
        <v>721425</v>
      </c>
      <c r="D419" s="26">
        <v>39526498</v>
      </c>
      <c r="E419" s="26">
        <v>2073777</v>
      </c>
      <c r="F419" s="27">
        <f t="shared" si="45"/>
        <v>287.45566067158751</v>
      </c>
      <c r="G419" s="27">
        <f t="shared" si="46"/>
        <v>5.2465487835527451</v>
      </c>
      <c r="H419" s="28">
        <f t="shared" si="47"/>
        <v>1352352</v>
      </c>
      <c r="J419" s="39"/>
    </row>
    <row r="420" spans="1:10" ht="12.75" customHeight="1" x14ac:dyDescent="0.25">
      <c r="A420" s="22" t="s">
        <v>354</v>
      </c>
      <c r="B420" s="17" t="s">
        <v>140</v>
      </c>
      <c r="C420" s="18">
        <v>718460718.73000002</v>
      </c>
      <c r="D420" s="18">
        <v>1045047933</v>
      </c>
      <c r="E420" s="18">
        <v>833061428.27999997</v>
      </c>
      <c r="F420" s="19">
        <f t="shared" si="45"/>
        <v>115.95086642350829</v>
      </c>
      <c r="G420" s="19">
        <f t="shared" si="46"/>
        <v>79.715140518822494</v>
      </c>
      <c r="H420" s="20">
        <f t="shared" si="47"/>
        <v>114600709.54999995</v>
      </c>
      <c r="J420" s="39"/>
    </row>
    <row r="421" spans="1:10" ht="12.75" customHeight="1" x14ac:dyDescent="0.25">
      <c r="A421" s="24" t="s">
        <v>203</v>
      </c>
      <c r="B421" s="25" t="s">
        <v>4</v>
      </c>
      <c r="C421" s="26">
        <v>671883382.28999996</v>
      </c>
      <c r="D421" s="26">
        <v>843099034</v>
      </c>
      <c r="E421" s="26">
        <v>778833363.24000001</v>
      </c>
      <c r="F421" s="27">
        <f t="shared" si="45"/>
        <v>115.91793810787212</v>
      </c>
      <c r="G421" s="27">
        <f t="shared" si="46"/>
        <v>92.377446993967254</v>
      </c>
      <c r="H421" s="28">
        <f t="shared" si="47"/>
        <v>106949980.95000005</v>
      </c>
      <c r="J421" s="39"/>
    </row>
    <row r="422" spans="1:10" ht="12.75" customHeight="1" x14ac:dyDescent="0.25">
      <c r="A422" s="24" t="s">
        <v>204</v>
      </c>
      <c r="B422" s="25" t="s">
        <v>419</v>
      </c>
      <c r="C422" s="26">
        <v>46577336.439999998</v>
      </c>
      <c r="D422" s="26">
        <v>201948899</v>
      </c>
      <c r="E422" s="26">
        <v>54228065.039999999</v>
      </c>
      <c r="F422" s="27">
        <f t="shared" si="45"/>
        <v>116.42586112637746</v>
      </c>
      <c r="G422" s="27">
        <f t="shared" si="46"/>
        <v>26.852369737356181</v>
      </c>
      <c r="H422" s="28">
        <f t="shared" si="47"/>
        <v>7650728.6000000015</v>
      </c>
      <c r="J422" s="39"/>
    </row>
    <row r="423" spans="1:10" ht="12.75" customHeight="1" x14ac:dyDescent="0.25">
      <c r="A423" s="22" t="s">
        <v>355</v>
      </c>
      <c r="B423" s="17" t="s">
        <v>141</v>
      </c>
      <c r="C423" s="18">
        <v>298199847.97000003</v>
      </c>
      <c r="D423" s="18">
        <v>425769283</v>
      </c>
      <c r="E423" s="18">
        <v>373324424.74000001</v>
      </c>
      <c r="F423" s="19">
        <f t="shared" si="45"/>
        <v>125.19269452396158</v>
      </c>
      <c r="G423" s="19">
        <f t="shared" si="46"/>
        <v>87.682329291002432</v>
      </c>
      <c r="H423" s="20">
        <f t="shared" si="47"/>
        <v>75124576.769999981</v>
      </c>
      <c r="J423" s="39"/>
    </row>
    <row r="424" spans="1:10" ht="12.75" customHeight="1" x14ac:dyDescent="0.25">
      <c r="A424" s="24" t="s">
        <v>203</v>
      </c>
      <c r="B424" s="25" t="s">
        <v>4</v>
      </c>
      <c r="C424" s="26">
        <v>293379892.13999999</v>
      </c>
      <c r="D424" s="26">
        <v>366770726</v>
      </c>
      <c r="E424" s="26">
        <v>321299164.75</v>
      </c>
      <c r="F424" s="27">
        <f t="shared" si="45"/>
        <v>109.51642336710555</v>
      </c>
      <c r="G424" s="27">
        <f t="shared" si="46"/>
        <v>87.60218359139165</v>
      </c>
      <c r="H424" s="28">
        <f t="shared" si="47"/>
        <v>27919272.610000014</v>
      </c>
      <c r="J424" s="39"/>
    </row>
    <row r="425" spans="1:10" ht="12.75" customHeight="1" x14ac:dyDescent="0.25">
      <c r="A425" s="24" t="s">
        <v>204</v>
      </c>
      <c r="B425" s="25" t="s">
        <v>419</v>
      </c>
      <c r="C425" s="26">
        <v>4819955.83</v>
      </c>
      <c r="D425" s="26">
        <v>58998557</v>
      </c>
      <c r="E425" s="26">
        <v>52025259.990000002</v>
      </c>
      <c r="F425" s="27">
        <f t="shared" si="45"/>
        <v>1079.3721317151571</v>
      </c>
      <c r="G425" s="27">
        <f t="shared" si="46"/>
        <v>88.180563450051835</v>
      </c>
      <c r="H425" s="28">
        <f t="shared" si="47"/>
        <v>47205304.160000004</v>
      </c>
      <c r="J425" s="39"/>
    </row>
    <row r="426" spans="1:10" ht="12.75" customHeight="1" x14ac:dyDescent="0.25">
      <c r="A426" s="22" t="s">
        <v>356</v>
      </c>
      <c r="B426" s="17" t="s">
        <v>142</v>
      </c>
      <c r="C426" s="18">
        <v>837660601.22000003</v>
      </c>
      <c r="D426" s="18">
        <v>1200684246</v>
      </c>
      <c r="E426" s="18">
        <v>977169341.16999996</v>
      </c>
      <c r="F426" s="19">
        <f t="shared" si="45"/>
        <v>116.65456627025483</v>
      </c>
      <c r="G426" s="19">
        <f t="shared" si="46"/>
        <v>81.384372654623803</v>
      </c>
      <c r="H426" s="20">
        <f t="shared" si="47"/>
        <v>139508739.94999993</v>
      </c>
      <c r="J426" s="39"/>
    </row>
    <row r="427" spans="1:10" ht="12.75" customHeight="1" x14ac:dyDescent="0.25">
      <c r="A427" s="24" t="s">
        <v>203</v>
      </c>
      <c r="B427" s="25" t="s">
        <v>4</v>
      </c>
      <c r="C427" s="26">
        <v>825105606.38</v>
      </c>
      <c r="D427" s="26">
        <v>1100215852</v>
      </c>
      <c r="E427" s="26">
        <v>949110371.91999996</v>
      </c>
      <c r="F427" s="27">
        <f t="shared" si="45"/>
        <v>115.02895684881456</v>
      </c>
      <c r="G427" s="27">
        <f t="shared" si="46"/>
        <v>86.26583321760755</v>
      </c>
      <c r="H427" s="28">
        <f t="shared" si="47"/>
        <v>124004765.53999996</v>
      </c>
      <c r="J427" s="39"/>
    </row>
    <row r="428" spans="1:10" ht="12.75" customHeight="1" x14ac:dyDescent="0.25">
      <c r="A428" s="24" t="s">
        <v>204</v>
      </c>
      <c r="B428" s="25" t="s">
        <v>419</v>
      </c>
      <c r="C428" s="26">
        <v>12554994.84</v>
      </c>
      <c r="D428" s="26">
        <v>100468394</v>
      </c>
      <c r="E428" s="26">
        <v>28058969.25</v>
      </c>
      <c r="F428" s="27">
        <f t="shared" si="45"/>
        <v>223.4884968698243</v>
      </c>
      <c r="G428" s="27">
        <f t="shared" si="46"/>
        <v>27.92815544558222</v>
      </c>
      <c r="H428" s="28">
        <f t="shared" si="47"/>
        <v>15503974.41</v>
      </c>
      <c r="J428" s="39"/>
    </row>
    <row r="429" spans="1:10" ht="12.75" customHeight="1" x14ac:dyDescent="0.25">
      <c r="A429" s="22" t="s">
        <v>357</v>
      </c>
      <c r="B429" s="17" t="s">
        <v>143</v>
      </c>
      <c r="C429" s="18">
        <v>641317607.70000005</v>
      </c>
      <c r="D429" s="18">
        <v>822832332</v>
      </c>
      <c r="E429" s="18">
        <v>755564587.59000003</v>
      </c>
      <c r="F429" s="19">
        <f t="shared" si="45"/>
        <v>117.81441496667017</v>
      </c>
      <c r="G429" s="19">
        <f t="shared" si="46"/>
        <v>91.824854008045961</v>
      </c>
      <c r="H429" s="20">
        <f t="shared" si="47"/>
        <v>114246979.88999999</v>
      </c>
      <c r="J429" s="39"/>
    </row>
    <row r="430" spans="1:10" ht="12.75" customHeight="1" x14ac:dyDescent="0.25">
      <c r="A430" s="24" t="s">
        <v>203</v>
      </c>
      <c r="B430" s="25" t="s">
        <v>4</v>
      </c>
      <c r="C430" s="26">
        <v>622850797.00999999</v>
      </c>
      <c r="D430" s="26">
        <v>781633598</v>
      </c>
      <c r="E430" s="26">
        <v>730797690.83000004</v>
      </c>
      <c r="F430" s="27">
        <f t="shared" si="45"/>
        <v>117.33109989393928</v>
      </c>
      <c r="G430" s="27">
        <f t="shared" si="46"/>
        <v>93.496197284753876</v>
      </c>
      <c r="H430" s="28">
        <f t="shared" si="47"/>
        <v>107946893.82000005</v>
      </c>
      <c r="J430" s="39"/>
    </row>
    <row r="431" spans="1:10" ht="12.75" customHeight="1" x14ac:dyDescent="0.25">
      <c r="A431" s="24" t="s">
        <v>204</v>
      </c>
      <c r="B431" s="25" t="s">
        <v>419</v>
      </c>
      <c r="C431" s="26">
        <v>18466810.690000001</v>
      </c>
      <c r="D431" s="26">
        <v>41198734</v>
      </c>
      <c r="E431" s="26">
        <v>24766896.760000002</v>
      </c>
      <c r="F431" s="27">
        <f t="shared" ref="F431:F494" si="48">IF(C431=0,"x",E431/C431*100)</f>
        <v>134.11572347688369</v>
      </c>
      <c r="G431" s="27">
        <f t="shared" ref="G431:G494" si="49">IF(D431=0,"x",E431/D431*100)</f>
        <v>60.115674331157855</v>
      </c>
      <c r="H431" s="28">
        <f t="shared" si="47"/>
        <v>6300086.0700000003</v>
      </c>
      <c r="J431" s="39"/>
    </row>
    <row r="432" spans="1:10" ht="12.75" customHeight="1" x14ac:dyDescent="0.25">
      <c r="A432" s="22" t="s">
        <v>358</v>
      </c>
      <c r="B432" s="17" t="s">
        <v>144</v>
      </c>
      <c r="C432" s="18">
        <v>826365721.17999995</v>
      </c>
      <c r="D432" s="18">
        <v>1054877143</v>
      </c>
      <c r="E432" s="18">
        <v>976756535.98000002</v>
      </c>
      <c r="F432" s="19">
        <f t="shared" si="48"/>
        <v>118.19906258759755</v>
      </c>
      <c r="G432" s="19">
        <f t="shared" si="49"/>
        <v>92.594340721249282</v>
      </c>
      <c r="H432" s="20">
        <f t="shared" ref="H432:H495" si="50">+E432-C432</f>
        <v>150390814.80000007</v>
      </c>
      <c r="J432" s="39"/>
    </row>
    <row r="433" spans="1:10" ht="12.75" customHeight="1" x14ac:dyDescent="0.25">
      <c r="A433" s="24" t="s">
        <v>203</v>
      </c>
      <c r="B433" s="25" t="s">
        <v>4</v>
      </c>
      <c r="C433" s="26">
        <v>812757072.32000005</v>
      </c>
      <c r="D433" s="26">
        <v>996511455</v>
      </c>
      <c r="E433" s="26">
        <v>957413587.12</v>
      </c>
      <c r="F433" s="27">
        <f t="shared" si="48"/>
        <v>117.7982474378329</v>
      </c>
      <c r="G433" s="27">
        <f t="shared" si="49"/>
        <v>96.076525996382045</v>
      </c>
      <c r="H433" s="28">
        <f t="shared" si="50"/>
        <v>144656514.79999995</v>
      </c>
      <c r="J433" s="39"/>
    </row>
    <row r="434" spans="1:10" ht="12.75" customHeight="1" x14ac:dyDescent="0.25">
      <c r="A434" s="24" t="s">
        <v>204</v>
      </c>
      <c r="B434" s="25" t="s">
        <v>419</v>
      </c>
      <c r="C434" s="26">
        <v>13608648.859999999</v>
      </c>
      <c r="D434" s="26">
        <v>58365688</v>
      </c>
      <c r="E434" s="26">
        <v>19342948.859999999</v>
      </c>
      <c r="F434" s="27">
        <f t="shared" si="48"/>
        <v>142.13717363855915</v>
      </c>
      <c r="G434" s="27">
        <f t="shared" si="49"/>
        <v>33.140959222480163</v>
      </c>
      <c r="H434" s="28">
        <f t="shared" si="50"/>
        <v>5734300</v>
      </c>
      <c r="J434" s="39"/>
    </row>
    <row r="435" spans="1:10" ht="12.75" customHeight="1" x14ac:dyDescent="0.25">
      <c r="A435" s="22" t="s">
        <v>359</v>
      </c>
      <c r="B435" s="17" t="s">
        <v>145</v>
      </c>
      <c r="C435" s="18">
        <v>46192797.219999999</v>
      </c>
      <c r="D435" s="18">
        <v>60877300</v>
      </c>
      <c r="E435" s="18">
        <v>49507520.189999998</v>
      </c>
      <c r="F435" s="19">
        <f t="shared" si="48"/>
        <v>107.1758437884009</v>
      </c>
      <c r="G435" s="19">
        <f t="shared" si="49"/>
        <v>81.323449282409044</v>
      </c>
      <c r="H435" s="20">
        <f t="shared" si="50"/>
        <v>3314722.9699999988</v>
      </c>
      <c r="J435" s="39"/>
    </row>
    <row r="436" spans="1:10" ht="12.75" customHeight="1" x14ac:dyDescent="0.25">
      <c r="A436" s="24" t="s">
        <v>203</v>
      </c>
      <c r="B436" s="25" t="s">
        <v>4</v>
      </c>
      <c r="C436" s="26">
        <v>44792927.130000003</v>
      </c>
      <c r="D436" s="26">
        <v>58787300</v>
      </c>
      <c r="E436" s="26">
        <v>47741274.369999997</v>
      </c>
      <c r="F436" s="27">
        <f t="shared" si="48"/>
        <v>106.58217140273769</v>
      </c>
      <c r="G436" s="27">
        <f t="shared" si="49"/>
        <v>81.210183781190821</v>
      </c>
      <c r="H436" s="28">
        <f t="shared" si="50"/>
        <v>2948347.2399999946</v>
      </c>
      <c r="J436" s="39"/>
    </row>
    <row r="437" spans="1:10" ht="12.75" customHeight="1" x14ac:dyDescent="0.25">
      <c r="A437" s="24" t="s">
        <v>204</v>
      </c>
      <c r="B437" s="25" t="s">
        <v>419</v>
      </c>
      <c r="C437" s="26">
        <v>1399870.09</v>
      </c>
      <c r="D437" s="26">
        <v>2090000</v>
      </c>
      <c r="E437" s="26">
        <v>1766245.82</v>
      </c>
      <c r="F437" s="27">
        <f t="shared" si="48"/>
        <v>126.17212358612504</v>
      </c>
      <c r="G437" s="27">
        <f t="shared" si="49"/>
        <v>84.509369377990424</v>
      </c>
      <c r="H437" s="28">
        <f t="shared" si="50"/>
        <v>366375.73</v>
      </c>
      <c r="J437" s="39"/>
    </row>
    <row r="438" spans="1:10" ht="12.75" customHeight="1" x14ac:dyDescent="0.25">
      <c r="A438" s="22" t="s">
        <v>360</v>
      </c>
      <c r="B438" s="17" t="s">
        <v>146</v>
      </c>
      <c r="C438" s="18">
        <v>160584074.28</v>
      </c>
      <c r="D438" s="18">
        <v>223774712</v>
      </c>
      <c r="E438" s="18">
        <v>186302471.27000001</v>
      </c>
      <c r="F438" s="19">
        <f t="shared" si="48"/>
        <v>116.01553398449495</v>
      </c>
      <c r="G438" s="19">
        <f t="shared" si="49"/>
        <v>83.254479295229757</v>
      </c>
      <c r="H438" s="20">
        <f t="shared" si="50"/>
        <v>25718396.99000001</v>
      </c>
      <c r="J438" s="39"/>
    </row>
    <row r="439" spans="1:10" ht="12.75" customHeight="1" x14ac:dyDescent="0.25">
      <c r="A439" s="24" t="s">
        <v>203</v>
      </c>
      <c r="B439" s="25" t="s">
        <v>4</v>
      </c>
      <c r="C439" s="26">
        <v>160020072.34999999</v>
      </c>
      <c r="D439" s="26">
        <v>208621712</v>
      </c>
      <c r="E439" s="26">
        <v>180362417.13999999</v>
      </c>
      <c r="F439" s="27">
        <f t="shared" si="48"/>
        <v>112.71237069903751</v>
      </c>
      <c r="G439" s="27">
        <f t="shared" si="49"/>
        <v>86.454288679214741</v>
      </c>
      <c r="H439" s="28">
        <f t="shared" si="50"/>
        <v>20342344.789999992</v>
      </c>
      <c r="J439" s="39"/>
    </row>
    <row r="440" spans="1:10" ht="12.75" customHeight="1" x14ac:dyDescent="0.25">
      <c r="A440" s="24" t="s">
        <v>204</v>
      </c>
      <c r="B440" s="25" t="s">
        <v>419</v>
      </c>
      <c r="C440" s="26">
        <v>564001.93000000005</v>
      </c>
      <c r="D440" s="26">
        <v>15153000</v>
      </c>
      <c r="E440" s="26">
        <v>5940054.1299999999</v>
      </c>
      <c r="F440" s="27">
        <f t="shared" si="48"/>
        <v>1053.1974828525852</v>
      </c>
      <c r="G440" s="27">
        <f t="shared" si="49"/>
        <v>39.200515607470464</v>
      </c>
      <c r="H440" s="28">
        <f t="shared" si="50"/>
        <v>5376052.2000000002</v>
      </c>
      <c r="J440" s="39"/>
    </row>
    <row r="441" spans="1:10" ht="12.75" customHeight="1" x14ac:dyDescent="0.25">
      <c r="A441" s="22" t="s">
        <v>361</v>
      </c>
      <c r="B441" s="17" t="s">
        <v>147</v>
      </c>
      <c r="C441" s="18">
        <v>7228706.9699999997</v>
      </c>
      <c r="D441" s="18">
        <v>0</v>
      </c>
      <c r="E441" s="18"/>
      <c r="F441" s="19">
        <f t="shared" si="48"/>
        <v>0</v>
      </c>
      <c r="G441" s="19" t="str">
        <f t="shared" si="49"/>
        <v>x</v>
      </c>
      <c r="H441" s="20">
        <f t="shared" si="50"/>
        <v>-7228706.9699999997</v>
      </c>
      <c r="J441" s="39"/>
    </row>
    <row r="442" spans="1:10" ht="12.75" customHeight="1" x14ac:dyDescent="0.25">
      <c r="A442" s="24" t="s">
        <v>203</v>
      </c>
      <c r="B442" s="25" t="s">
        <v>4</v>
      </c>
      <c r="C442" s="26">
        <v>7228706.9699999997</v>
      </c>
      <c r="D442" s="26">
        <v>0</v>
      </c>
      <c r="E442" s="26"/>
      <c r="F442" s="27">
        <f t="shared" si="48"/>
        <v>0</v>
      </c>
      <c r="G442" s="27" t="str">
        <f t="shared" si="49"/>
        <v>x</v>
      </c>
      <c r="H442" s="28">
        <f t="shared" si="50"/>
        <v>-7228706.9699999997</v>
      </c>
      <c r="J442" s="39"/>
    </row>
    <row r="443" spans="1:10" ht="12.75" customHeight="1" x14ac:dyDescent="0.25">
      <c r="A443" s="22" t="s">
        <v>362</v>
      </c>
      <c r="B443" s="17" t="s">
        <v>148</v>
      </c>
      <c r="C443" s="18">
        <v>434350688.70999998</v>
      </c>
      <c r="D443" s="18">
        <v>602420333</v>
      </c>
      <c r="E443" s="18">
        <v>544817455.88</v>
      </c>
      <c r="F443" s="19">
        <f t="shared" si="48"/>
        <v>125.43262162150148</v>
      </c>
      <c r="G443" s="19">
        <f t="shared" si="49"/>
        <v>90.438092148526465</v>
      </c>
      <c r="H443" s="20">
        <f t="shared" si="50"/>
        <v>110466767.17000002</v>
      </c>
      <c r="J443" s="39"/>
    </row>
    <row r="444" spans="1:10" ht="12.75" customHeight="1" x14ac:dyDescent="0.25">
      <c r="A444" s="24" t="s">
        <v>203</v>
      </c>
      <c r="B444" s="25" t="s">
        <v>4</v>
      </c>
      <c r="C444" s="26">
        <v>431104096.26999998</v>
      </c>
      <c r="D444" s="26">
        <v>558341535</v>
      </c>
      <c r="E444" s="26">
        <v>499982834.60000002</v>
      </c>
      <c r="F444" s="27">
        <f t="shared" si="48"/>
        <v>115.9772869072581</v>
      </c>
      <c r="G444" s="27">
        <f t="shared" si="49"/>
        <v>89.547848988164574</v>
      </c>
      <c r="H444" s="28">
        <f t="shared" si="50"/>
        <v>68878738.330000043</v>
      </c>
      <c r="J444" s="39"/>
    </row>
    <row r="445" spans="1:10" ht="12.75" customHeight="1" x14ac:dyDescent="0.25">
      <c r="A445" s="24" t="s">
        <v>204</v>
      </c>
      <c r="B445" s="25" t="s">
        <v>419</v>
      </c>
      <c r="C445" s="26">
        <v>3246592.44</v>
      </c>
      <c r="D445" s="26">
        <v>44078798</v>
      </c>
      <c r="E445" s="26">
        <v>44834621.280000001</v>
      </c>
      <c r="F445" s="27">
        <f t="shared" si="48"/>
        <v>1380.974733003444</v>
      </c>
      <c r="G445" s="27">
        <f t="shared" si="49"/>
        <v>101.71470937115845</v>
      </c>
      <c r="H445" s="28">
        <f t="shared" si="50"/>
        <v>41588028.840000004</v>
      </c>
      <c r="J445" s="39"/>
    </row>
    <row r="446" spans="1:10" ht="12.75" customHeight="1" x14ac:dyDescent="0.25">
      <c r="A446" s="22" t="s">
        <v>363</v>
      </c>
      <c r="B446" s="17" t="s">
        <v>149</v>
      </c>
      <c r="C446" s="18">
        <v>1621634620.5699999</v>
      </c>
      <c r="D446" s="18">
        <v>2137637828</v>
      </c>
      <c r="E446" s="18">
        <v>1895791242.04</v>
      </c>
      <c r="F446" s="19">
        <f t="shared" si="48"/>
        <v>116.90618947032807</v>
      </c>
      <c r="G446" s="19">
        <f t="shared" si="49"/>
        <v>88.686269358066397</v>
      </c>
      <c r="H446" s="20">
        <f t="shared" si="50"/>
        <v>274156621.47000003</v>
      </c>
      <c r="J446" s="39"/>
    </row>
    <row r="447" spans="1:10" ht="12.75" customHeight="1" x14ac:dyDescent="0.25">
      <c r="A447" s="24" t="s">
        <v>203</v>
      </c>
      <c r="B447" s="25" t="s">
        <v>4</v>
      </c>
      <c r="C447" s="26">
        <v>1562625984.72</v>
      </c>
      <c r="D447" s="26">
        <v>2078529767</v>
      </c>
      <c r="E447" s="26">
        <v>1853476061.02</v>
      </c>
      <c r="F447" s="27">
        <f t="shared" si="48"/>
        <v>118.61290412063101</v>
      </c>
      <c r="G447" s="27">
        <f t="shared" si="49"/>
        <v>89.172456918679288</v>
      </c>
      <c r="H447" s="28">
        <f t="shared" si="50"/>
        <v>290850076.29999995</v>
      </c>
      <c r="J447" s="39"/>
    </row>
    <row r="448" spans="1:10" ht="12.75" customHeight="1" x14ac:dyDescent="0.25">
      <c r="A448" s="24" t="s">
        <v>204</v>
      </c>
      <c r="B448" s="25" t="s">
        <v>419</v>
      </c>
      <c r="C448" s="26">
        <v>59008635.850000001</v>
      </c>
      <c r="D448" s="26">
        <v>59108061</v>
      </c>
      <c r="E448" s="26">
        <v>42315181.020000003</v>
      </c>
      <c r="F448" s="27">
        <f t="shared" si="48"/>
        <v>71.710149557710892</v>
      </c>
      <c r="G448" s="27">
        <f t="shared" si="49"/>
        <v>71.589526545287967</v>
      </c>
      <c r="H448" s="28">
        <f t="shared" si="50"/>
        <v>-16693454.829999998</v>
      </c>
      <c r="J448" s="39"/>
    </row>
    <row r="449" spans="1:10" ht="12.75" customHeight="1" x14ac:dyDescent="0.25">
      <c r="A449" s="21" t="s">
        <v>460</v>
      </c>
      <c r="B449" s="17" t="s">
        <v>461</v>
      </c>
      <c r="C449" s="18">
        <v>11901152.52</v>
      </c>
      <c r="D449" s="18">
        <v>21855477</v>
      </c>
      <c r="E449" s="18">
        <v>12844025.140000001</v>
      </c>
      <c r="F449" s="19">
        <f t="shared" si="48"/>
        <v>107.92253202717548</v>
      </c>
      <c r="G449" s="19">
        <f t="shared" si="49"/>
        <v>58.767992755317124</v>
      </c>
      <c r="H449" s="20">
        <f t="shared" si="50"/>
        <v>942872.62000000104</v>
      </c>
      <c r="J449" s="39"/>
    </row>
    <row r="450" spans="1:10" ht="12.75" customHeight="1" x14ac:dyDescent="0.25">
      <c r="A450" s="24" t="s">
        <v>203</v>
      </c>
      <c r="B450" s="25" t="s">
        <v>4</v>
      </c>
      <c r="C450" s="26">
        <v>11674439.890000001</v>
      </c>
      <c r="D450" s="26">
        <v>18367968</v>
      </c>
      <c r="E450" s="26">
        <v>12634042.25</v>
      </c>
      <c r="F450" s="27">
        <f t="shared" si="48"/>
        <v>108.21968650352099</v>
      </c>
      <c r="G450" s="27">
        <f t="shared" si="49"/>
        <v>68.783015355862986</v>
      </c>
      <c r="H450" s="28">
        <f t="shared" si="50"/>
        <v>959602.3599999994</v>
      </c>
      <c r="J450" s="39"/>
    </row>
    <row r="451" spans="1:10" ht="12.75" customHeight="1" x14ac:dyDescent="0.25">
      <c r="A451" s="24" t="s">
        <v>204</v>
      </c>
      <c r="B451" s="25" t="s">
        <v>419</v>
      </c>
      <c r="C451" s="26">
        <v>226712.63</v>
      </c>
      <c r="D451" s="26">
        <v>3487509</v>
      </c>
      <c r="E451" s="26">
        <v>209982.89</v>
      </c>
      <c r="F451" s="27">
        <f t="shared" si="48"/>
        <v>92.620728717231145</v>
      </c>
      <c r="G451" s="27">
        <f t="shared" si="49"/>
        <v>6.0209992289625642</v>
      </c>
      <c r="H451" s="28">
        <f t="shared" si="50"/>
        <v>-16729.739999999991</v>
      </c>
      <c r="J451" s="39"/>
    </row>
    <row r="452" spans="1:10" ht="12.75" customHeight="1" x14ac:dyDescent="0.25">
      <c r="A452" s="22" t="s">
        <v>364</v>
      </c>
      <c r="B452" s="17" t="s">
        <v>150</v>
      </c>
      <c r="C452" s="18">
        <v>4100650.66</v>
      </c>
      <c r="D452" s="18">
        <v>0</v>
      </c>
      <c r="E452" s="18"/>
      <c r="F452" s="19">
        <f t="shared" si="48"/>
        <v>0</v>
      </c>
      <c r="G452" s="19" t="str">
        <f t="shared" si="49"/>
        <v>x</v>
      </c>
      <c r="H452" s="20">
        <f t="shared" si="50"/>
        <v>-4100650.66</v>
      </c>
      <c r="J452" s="39"/>
    </row>
    <row r="453" spans="1:10" ht="12.75" customHeight="1" x14ac:dyDescent="0.25">
      <c r="A453" s="24" t="s">
        <v>203</v>
      </c>
      <c r="B453" s="25" t="s">
        <v>4</v>
      </c>
      <c r="C453" s="26">
        <v>3424989.99</v>
      </c>
      <c r="D453" s="26">
        <v>0</v>
      </c>
      <c r="E453" s="26"/>
      <c r="F453" s="27">
        <f t="shared" si="48"/>
        <v>0</v>
      </c>
      <c r="G453" s="27" t="str">
        <f t="shared" si="49"/>
        <v>x</v>
      </c>
      <c r="H453" s="28">
        <f t="shared" si="50"/>
        <v>-3424989.99</v>
      </c>
      <c r="J453" s="39"/>
    </row>
    <row r="454" spans="1:10" ht="12.75" customHeight="1" x14ac:dyDescent="0.25">
      <c r="A454" s="24" t="s">
        <v>204</v>
      </c>
      <c r="B454" s="25" t="s">
        <v>419</v>
      </c>
      <c r="C454" s="26">
        <v>675660.67</v>
      </c>
      <c r="D454" s="26">
        <v>0</v>
      </c>
      <c r="E454" s="26"/>
      <c r="F454" s="27">
        <f t="shared" si="48"/>
        <v>0</v>
      </c>
      <c r="G454" s="27" t="str">
        <f t="shared" si="49"/>
        <v>x</v>
      </c>
      <c r="H454" s="28">
        <f t="shared" si="50"/>
        <v>-675660.67</v>
      </c>
      <c r="J454" s="39"/>
    </row>
    <row r="455" spans="1:10" ht="12.75" customHeight="1" x14ac:dyDescent="0.25">
      <c r="A455" s="22" t="s">
        <v>365</v>
      </c>
      <c r="B455" s="17" t="s">
        <v>151</v>
      </c>
      <c r="C455" s="18">
        <v>3404738.63</v>
      </c>
      <c r="D455" s="18">
        <v>0</v>
      </c>
      <c r="E455" s="18"/>
      <c r="F455" s="19">
        <f t="shared" si="48"/>
        <v>0</v>
      </c>
      <c r="G455" s="19" t="str">
        <f t="shared" si="49"/>
        <v>x</v>
      </c>
      <c r="H455" s="20">
        <f t="shared" si="50"/>
        <v>-3404738.63</v>
      </c>
      <c r="J455" s="39"/>
    </row>
    <row r="456" spans="1:10" ht="12.75" customHeight="1" x14ac:dyDescent="0.25">
      <c r="A456" s="24" t="s">
        <v>203</v>
      </c>
      <c r="B456" s="25" t="s">
        <v>4</v>
      </c>
      <c r="C456" s="26">
        <v>3390099.88</v>
      </c>
      <c r="D456" s="26">
        <v>0</v>
      </c>
      <c r="E456" s="26"/>
      <c r="F456" s="27">
        <f t="shared" si="48"/>
        <v>0</v>
      </c>
      <c r="G456" s="27" t="str">
        <f t="shared" si="49"/>
        <v>x</v>
      </c>
      <c r="H456" s="28">
        <f t="shared" si="50"/>
        <v>-3390099.88</v>
      </c>
      <c r="J456" s="39"/>
    </row>
    <row r="457" spans="1:10" ht="12.75" customHeight="1" x14ac:dyDescent="0.25">
      <c r="A457" s="24" t="s">
        <v>204</v>
      </c>
      <c r="B457" s="25" t="s">
        <v>419</v>
      </c>
      <c r="C457" s="26">
        <v>14638.75</v>
      </c>
      <c r="D457" s="26">
        <v>0</v>
      </c>
      <c r="E457" s="26"/>
      <c r="F457" s="27">
        <f t="shared" si="48"/>
        <v>0</v>
      </c>
      <c r="G457" s="27" t="str">
        <f t="shared" si="49"/>
        <v>x</v>
      </c>
      <c r="H457" s="28">
        <f t="shared" si="50"/>
        <v>-14638.75</v>
      </c>
      <c r="J457" s="39"/>
    </row>
    <row r="458" spans="1:10" ht="12.75" customHeight="1" x14ac:dyDescent="0.25">
      <c r="A458" s="22" t="s">
        <v>366</v>
      </c>
      <c r="B458" s="17" t="s">
        <v>152</v>
      </c>
      <c r="C458" s="18">
        <v>4431715.21</v>
      </c>
      <c r="D458" s="18">
        <v>24312272</v>
      </c>
      <c r="E458" s="18">
        <v>8604251.0800000001</v>
      </c>
      <c r="F458" s="19">
        <f t="shared" si="48"/>
        <v>194.1517149067889</v>
      </c>
      <c r="G458" s="19">
        <f t="shared" si="49"/>
        <v>35.39056769354999</v>
      </c>
      <c r="H458" s="20">
        <f t="shared" si="50"/>
        <v>4172535.87</v>
      </c>
      <c r="J458" s="39"/>
    </row>
    <row r="459" spans="1:10" ht="12.75" customHeight="1" x14ac:dyDescent="0.25">
      <c r="A459" s="24" t="s">
        <v>203</v>
      </c>
      <c r="B459" s="25" t="s">
        <v>4</v>
      </c>
      <c r="C459" s="26">
        <v>4063114.08</v>
      </c>
      <c r="D459" s="26">
        <v>14589382</v>
      </c>
      <c r="E459" s="26">
        <v>7868303.8300000001</v>
      </c>
      <c r="F459" s="27">
        <f t="shared" si="48"/>
        <v>193.65205295933998</v>
      </c>
      <c r="G459" s="27">
        <f t="shared" si="49"/>
        <v>53.93171437967694</v>
      </c>
      <c r="H459" s="28">
        <f t="shared" si="50"/>
        <v>3805189.75</v>
      </c>
      <c r="J459" s="39"/>
    </row>
    <row r="460" spans="1:10" ht="12.75" customHeight="1" x14ac:dyDescent="0.25">
      <c r="A460" s="24" t="s">
        <v>204</v>
      </c>
      <c r="B460" s="25" t="s">
        <v>419</v>
      </c>
      <c r="C460" s="26">
        <v>368601.13</v>
      </c>
      <c r="D460" s="26">
        <v>9722890</v>
      </c>
      <c r="E460" s="26">
        <v>735947.25</v>
      </c>
      <c r="F460" s="27">
        <f t="shared" si="48"/>
        <v>199.6595208484575</v>
      </c>
      <c r="G460" s="27">
        <f t="shared" si="49"/>
        <v>7.5692232453519486</v>
      </c>
      <c r="H460" s="28">
        <f t="shared" si="50"/>
        <v>367346.12</v>
      </c>
      <c r="J460" s="39"/>
    </row>
    <row r="461" spans="1:10" ht="12.75" customHeight="1" x14ac:dyDescent="0.25">
      <c r="A461" s="22" t="s">
        <v>367</v>
      </c>
      <c r="B461" s="17" t="s">
        <v>153</v>
      </c>
      <c r="C461" s="18">
        <v>130256555.34999999</v>
      </c>
      <c r="D461" s="18">
        <v>185845764</v>
      </c>
      <c r="E461" s="18">
        <v>142277517.22</v>
      </c>
      <c r="F461" s="19">
        <f t="shared" si="48"/>
        <v>109.22868091951274</v>
      </c>
      <c r="G461" s="19">
        <f t="shared" si="49"/>
        <v>76.556771678691575</v>
      </c>
      <c r="H461" s="20">
        <f t="shared" si="50"/>
        <v>12020961.870000005</v>
      </c>
      <c r="J461" s="39"/>
    </row>
    <row r="462" spans="1:10" ht="12.75" customHeight="1" x14ac:dyDescent="0.25">
      <c r="A462" s="24" t="s">
        <v>203</v>
      </c>
      <c r="B462" s="25" t="s">
        <v>4</v>
      </c>
      <c r="C462" s="26">
        <v>127475457.31</v>
      </c>
      <c r="D462" s="26">
        <v>168017374</v>
      </c>
      <c r="E462" s="26">
        <v>141104450.81</v>
      </c>
      <c r="F462" s="27">
        <f t="shared" si="48"/>
        <v>110.69146468473257</v>
      </c>
      <c r="G462" s="27">
        <f t="shared" si="49"/>
        <v>83.982059385120493</v>
      </c>
      <c r="H462" s="28">
        <f t="shared" si="50"/>
        <v>13628993.5</v>
      </c>
      <c r="J462" s="39"/>
    </row>
    <row r="463" spans="1:10" ht="12.75" customHeight="1" x14ac:dyDescent="0.25">
      <c r="A463" s="24" t="s">
        <v>204</v>
      </c>
      <c r="B463" s="25" t="s">
        <v>419</v>
      </c>
      <c r="C463" s="26">
        <v>2781098.04</v>
      </c>
      <c r="D463" s="26">
        <v>17828390</v>
      </c>
      <c r="E463" s="26">
        <v>1173066.4099999999</v>
      </c>
      <c r="F463" s="27">
        <f t="shared" si="48"/>
        <v>42.179973274153255</v>
      </c>
      <c r="G463" s="27">
        <f t="shared" si="49"/>
        <v>6.5797663726225419</v>
      </c>
      <c r="H463" s="28">
        <f t="shared" si="50"/>
        <v>-1608031.6300000001</v>
      </c>
      <c r="J463" s="39"/>
    </row>
    <row r="464" spans="1:10" ht="12.75" customHeight="1" x14ac:dyDescent="0.25">
      <c r="A464" s="16" t="s">
        <v>368</v>
      </c>
      <c r="B464" s="29" t="s">
        <v>462</v>
      </c>
      <c r="C464" s="30">
        <v>4528052725.6899996</v>
      </c>
      <c r="D464" s="30">
        <v>5938849701</v>
      </c>
      <c r="E464" s="30">
        <v>4983722976.4200001</v>
      </c>
      <c r="F464" s="19">
        <f t="shared" si="48"/>
        <v>110.0632717491284</v>
      </c>
      <c r="G464" s="19">
        <f t="shared" si="49"/>
        <v>83.917311050670747</v>
      </c>
      <c r="H464" s="31">
        <f t="shared" si="50"/>
        <v>455670250.7300005</v>
      </c>
      <c r="J464" s="39"/>
    </row>
    <row r="465" spans="1:10" ht="12.75" customHeight="1" x14ac:dyDescent="0.25">
      <c r="A465" s="22" t="s">
        <v>369</v>
      </c>
      <c r="B465" s="29" t="s">
        <v>154</v>
      </c>
      <c r="C465" s="18">
        <v>2068896424.1700001</v>
      </c>
      <c r="D465" s="18">
        <v>2751260392</v>
      </c>
      <c r="E465" s="18">
        <v>2285877071.9099998</v>
      </c>
      <c r="F465" s="19">
        <f t="shared" si="48"/>
        <v>110.48774821228898</v>
      </c>
      <c r="G465" s="19">
        <f t="shared" si="49"/>
        <v>83.084722862175369</v>
      </c>
      <c r="H465" s="20">
        <f t="shared" si="50"/>
        <v>216980647.73999977</v>
      </c>
      <c r="J465" s="39"/>
    </row>
    <row r="466" spans="1:10" ht="12.75" customHeight="1" x14ac:dyDescent="0.25">
      <c r="A466" s="24" t="s">
        <v>203</v>
      </c>
      <c r="B466" s="25" t="s">
        <v>4</v>
      </c>
      <c r="C466" s="26">
        <v>2068741876.8299999</v>
      </c>
      <c r="D466" s="26">
        <v>2748362392</v>
      </c>
      <c r="E466" s="26">
        <v>2284816899.5300002</v>
      </c>
      <c r="F466" s="27">
        <f t="shared" si="48"/>
        <v>110.44475510067495</v>
      </c>
      <c r="G466" s="27">
        <f t="shared" si="49"/>
        <v>83.133756530095908</v>
      </c>
      <c r="H466" s="28">
        <f t="shared" si="50"/>
        <v>216075022.70000029</v>
      </c>
      <c r="J466" s="39"/>
    </row>
    <row r="467" spans="1:10" ht="12.75" customHeight="1" x14ac:dyDescent="0.25">
      <c r="A467" s="24" t="s">
        <v>204</v>
      </c>
      <c r="B467" s="25" t="s">
        <v>419</v>
      </c>
      <c r="C467" s="26">
        <v>154547.34</v>
      </c>
      <c r="D467" s="26">
        <v>2898000</v>
      </c>
      <c r="E467" s="26">
        <v>1060172.3799999999</v>
      </c>
      <c r="F467" s="27">
        <f t="shared" si="48"/>
        <v>685.98552391778458</v>
      </c>
      <c r="G467" s="27">
        <f t="shared" si="49"/>
        <v>36.582897860593512</v>
      </c>
      <c r="H467" s="28">
        <f t="shared" si="50"/>
        <v>905625.03999999992</v>
      </c>
      <c r="J467" s="39"/>
    </row>
    <row r="468" spans="1:10" ht="12.75" customHeight="1" x14ac:dyDescent="0.25">
      <c r="A468" s="22" t="s">
        <v>370</v>
      </c>
      <c r="B468" s="17" t="s">
        <v>463</v>
      </c>
      <c r="C468" s="18">
        <v>2459156301.52</v>
      </c>
      <c r="D468" s="18">
        <v>3187589309</v>
      </c>
      <c r="E468" s="18">
        <v>2697845904.5100002</v>
      </c>
      <c r="F468" s="19">
        <f t="shared" si="48"/>
        <v>109.7061582804829</v>
      </c>
      <c r="G468" s="19">
        <f t="shared" si="49"/>
        <v>84.635931513911359</v>
      </c>
      <c r="H468" s="20">
        <f t="shared" si="50"/>
        <v>238689602.99000025</v>
      </c>
      <c r="J468" s="39"/>
    </row>
    <row r="469" spans="1:10" ht="12.75" customHeight="1" x14ac:dyDescent="0.25">
      <c r="A469" s="24" t="s">
        <v>203</v>
      </c>
      <c r="B469" s="25" t="s">
        <v>4</v>
      </c>
      <c r="C469" s="26">
        <v>2439215802.6500001</v>
      </c>
      <c r="D469" s="26">
        <v>3099922672</v>
      </c>
      <c r="E469" s="26">
        <v>2660767540.2600002</v>
      </c>
      <c r="F469" s="27">
        <f t="shared" si="48"/>
        <v>109.08290842365416</v>
      </c>
      <c r="G469" s="27">
        <f t="shared" si="49"/>
        <v>85.833352047563594</v>
      </c>
      <c r="H469" s="28">
        <f t="shared" si="50"/>
        <v>221551737.61000013</v>
      </c>
      <c r="J469" s="39"/>
    </row>
    <row r="470" spans="1:10" ht="12.75" customHeight="1" x14ac:dyDescent="0.25">
      <c r="A470" s="24" t="s">
        <v>204</v>
      </c>
      <c r="B470" s="25" t="s">
        <v>419</v>
      </c>
      <c r="C470" s="26">
        <v>19940498.870000001</v>
      </c>
      <c r="D470" s="26">
        <v>87666637</v>
      </c>
      <c r="E470" s="26">
        <v>37078364.25</v>
      </c>
      <c r="F470" s="27">
        <f t="shared" si="48"/>
        <v>185.94501818499387</v>
      </c>
      <c r="G470" s="27">
        <f t="shared" si="49"/>
        <v>42.294726384907406</v>
      </c>
      <c r="H470" s="28">
        <f t="shared" si="50"/>
        <v>17137865.379999999</v>
      </c>
      <c r="J470" s="39"/>
    </row>
    <row r="471" spans="1:10" ht="12.75" customHeight="1" x14ac:dyDescent="0.25">
      <c r="A471" s="16" t="s">
        <v>371</v>
      </c>
      <c r="B471" s="17" t="s">
        <v>155</v>
      </c>
      <c r="C471" s="30">
        <v>59576807.590000004</v>
      </c>
      <c r="D471" s="30">
        <v>79614759</v>
      </c>
      <c r="E471" s="30">
        <v>60719582.979999997</v>
      </c>
      <c r="F471" s="19">
        <f t="shared" si="48"/>
        <v>101.91815479248977</v>
      </c>
      <c r="G471" s="19">
        <f t="shared" si="49"/>
        <v>76.266742175279333</v>
      </c>
      <c r="H471" s="31">
        <f t="shared" si="50"/>
        <v>1142775.3899999931</v>
      </c>
      <c r="J471" s="39"/>
    </row>
    <row r="472" spans="1:10" ht="12.75" customHeight="1" x14ac:dyDescent="0.25">
      <c r="A472" s="22" t="s">
        <v>372</v>
      </c>
      <c r="B472" s="17" t="s">
        <v>156</v>
      </c>
      <c r="C472" s="18">
        <v>59576807.590000004</v>
      </c>
      <c r="D472" s="18">
        <v>79614759</v>
      </c>
      <c r="E472" s="18">
        <v>60719582.979999997</v>
      </c>
      <c r="F472" s="19">
        <f t="shared" si="48"/>
        <v>101.91815479248977</v>
      </c>
      <c r="G472" s="19">
        <f t="shared" si="49"/>
        <v>76.266742175279333</v>
      </c>
      <c r="H472" s="20">
        <f t="shared" si="50"/>
        <v>1142775.3899999931</v>
      </c>
      <c r="J472" s="39"/>
    </row>
    <row r="473" spans="1:10" ht="12.75" customHeight="1" x14ac:dyDescent="0.25">
      <c r="A473" s="24" t="s">
        <v>203</v>
      </c>
      <c r="B473" s="25" t="s">
        <v>4</v>
      </c>
      <c r="C473" s="26">
        <v>58625677.18</v>
      </c>
      <c r="D473" s="26">
        <v>77014359</v>
      </c>
      <c r="E473" s="26">
        <v>60171333.719999999</v>
      </c>
      <c r="F473" s="27">
        <f t="shared" si="48"/>
        <v>102.63648389980098</v>
      </c>
      <c r="G473" s="27">
        <f t="shared" si="49"/>
        <v>78.130019520126098</v>
      </c>
      <c r="H473" s="28">
        <f t="shared" si="50"/>
        <v>1545656.5399999991</v>
      </c>
      <c r="J473" s="39"/>
    </row>
    <row r="474" spans="1:10" ht="12.75" customHeight="1" x14ac:dyDescent="0.25">
      <c r="A474" s="24" t="s">
        <v>204</v>
      </c>
      <c r="B474" s="25" t="s">
        <v>419</v>
      </c>
      <c r="C474" s="26">
        <v>951130.41</v>
      </c>
      <c r="D474" s="26">
        <v>2600400</v>
      </c>
      <c r="E474" s="26">
        <v>548249.26</v>
      </c>
      <c r="F474" s="27">
        <f t="shared" si="48"/>
        <v>57.64186006837906</v>
      </c>
      <c r="G474" s="27">
        <f t="shared" si="49"/>
        <v>21.083266420550682</v>
      </c>
      <c r="H474" s="28">
        <f t="shared" si="50"/>
        <v>-402881.15</v>
      </c>
      <c r="J474" s="39"/>
    </row>
    <row r="475" spans="1:10" ht="12.75" customHeight="1" x14ac:dyDescent="0.25">
      <c r="A475" s="16" t="s">
        <v>373</v>
      </c>
      <c r="B475" s="17" t="s">
        <v>157</v>
      </c>
      <c r="C475" s="30">
        <v>2003345989.3800001</v>
      </c>
      <c r="D475" s="30">
        <v>2683536814</v>
      </c>
      <c r="E475" s="30">
        <v>2132981788.6900001</v>
      </c>
      <c r="F475" s="19">
        <f t="shared" si="48"/>
        <v>106.47096407696006</v>
      </c>
      <c r="G475" s="19">
        <f t="shared" si="49"/>
        <v>79.483977173789583</v>
      </c>
      <c r="H475" s="31">
        <f t="shared" si="50"/>
        <v>129635799.30999994</v>
      </c>
      <c r="J475" s="39"/>
    </row>
    <row r="476" spans="1:10" ht="12.75" customHeight="1" x14ac:dyDescent="0.25">
      <c r="A476" s="22" t="s">
        <v>374</v>
      </c>
      <c r="B476" s="17" t="s">
        <v>158</v>
      </c>
      <c r="C476" s="18">
        <v>263013156.00999999</v>
      </c>
      <c r="D476" s="18">
        <v>438743847</v>
      </c>
      <c r="E476" s="18">
        <v>286374239.31999999</v>
      </c>
      <c r="F476" s="19">
        <f t="shared" si="48"/>
        <v>108.88209687469465</v>
      </c>
      <c r="G476" s="19">
        <f t="shared" si="49"/>
        <v>65.271397257908433</v>
      </c>
      <c r="H476" s="20">
        <f t="shared" si="50"/>
        <v>23361083.310000002</v>
      </c>
      <c r="J476" s="39"/>
    </row>
    <row r="477" spans="1:10" ht="12.75" customHeight="1" x14ac:dyDescent="0.25">
      <c r="A477" s="24" t="s">
        <v>203</v>
      </c>
      <c r="B477" s="25" t="s">
        <v>4</v>
      </c>
      <c r="C477" s="26">
        <v>203449939.74000001</v>
      </c>
      <c r="D477" s="26">
        <v>310695222</v>
      </c>
      <c r="E477" s="26">
        <v>225097912.97999999</v>
      </c>
      <c r="F477" s="27">
        <f t="shared" si="48"/>
        <v>110.64044219804887</v>
      </c>
      <c r="G477" s="27">
        <f t="shared" si="49"/>
        <v>72.449750443861021</v>
      </c>
      <c r="H477" s="28">
        <f t="shared" si="50"/>
        <v>21647973.23999998</v>
      </c>
      <c r="J477" s="39"/>
    </row>
    <row r="478" spans="1:10" ht="12.75" customHeight="1" x14ac:dyDescent="0.25">
      <c r="A478" s="24" t="s">
        <v>204</v>
      </c>
      <c r="B478" s="25" t="s">
        <v>419</v>
      </c>
      <c r="C478" s="26">
        <v>59563216.270000003</v>
      </c>
      <c r="D478" s="26">
        <v>128048625</v>
      </c>
      <c r="E478" s="26">
        <v>61276326.340000004</v>
      </c>
      <c r="F478" s="27">
        <f t="shared" si="48"/>
        <v>102.87612082973234</v>
      </c>
      <c r="G478" s="27">
        <f t="shared" si="49"/>
        <v>47.85395105960724</v>
      </c>
      <c r="H478" s="28">
        <f t="shared" si="50"/>
        <v>1713110.0700000003</v>
      </c>
      <c r="J478" s="39"/>
    </row>
    <row r="479" spans="1:10" ht="12.75" customHeight="1" x14ac:dyDescent="0.25">
      <c r="A479" s="22" t="s">
        <v>375</v>
      </c>
      <c r="B479" s="17" t="s">
        <v>159</v>
      </c>
      <c r="C479" s="18">
        <v>4732144.01</v>
      </c>
      <c r="D479" s="18">
        <v>10124005</v>
      </c>
      <c r="E479" s="18">
        <v>5087328.34</v>
      </c>
      <c r="F479" s="19">
        <f t="shared" si="48"/>
        <v>107.50578023934652</v>
      </c>
      <c r="G479" s="19">
        <f t="shared" si="49"/>
        <v>50.250156336351083</v>
      </c>
      <c r="H479" s="20">
        <f t="shared" si="50"/>
        <v>355184.33000000007</v>
      </c>
      <c r="J479" s="39"/>
    </row>
    <row r="480" spans="1:10" ht="12.75" customHeight="1" x14ac:dyDescent="0.25">
      <c r="A480" s="24" t="s">
        <v>203</v>
      </c>
      <c r="B480" s="25" t="s">
        <v>4</v>
      </c>
      <c r="C480" s="26">
        <v>4732144.01</v>
      </c>
      <c r="D480" s="26">
        <v>10124005</v>
      </c>
      <c r="E480" s="26">
        <v>4962110.34</v>
      </c>
      <c r="F480" s="27">
        <f t="shared" si="48"/>
        <v>104.8596646575851</v>
      </c>
      <c r="G480" s="27">
        <f t="shared" si="49"/>
        <v>49.013313802195867</v>
      </c>
      <c r="H480" s="28">
        <f t="shared" si="50"/>
        <v>229966.33000000007</v>
      </c>
      <c r="J480" s="39"/>
    </row>
    <row r="481" spans="1:10" ht="12.75" customHeight="1" x14ac:dyDescent="0.25">
      <c r="A481" s="24" t="s">
        <v>204</v>
      </c>
      <c r="B481" s="25" t="s">
        <v>419</v>
      </c>
      <c r="C481" s="26"/>
      <c r="D481" s="26"/>
      <c r="E481" s="26">
        <v>125218</v>
      </c>
      <c r="F481" s="27" t="str">
        <f t="shared" ref="F481" si="51">IF(C481=0,"x",E481/C481*100)</f>
        <v>x</v>
      </c>
      <c r="G481" s="27" t="str">
        <f t="shared" ref="G481" si="52">IF(D481=0,"x",E481/D481*100)</f>
        <v>x</v>
      </c>
      <c r="H481" s="28">
        <f t="shared" ref="H481" si="53">+E481-C481</f>
        <v>125218</v>
      </c>
      <c r="J481" s="39"/>
    </row>
    <row r="482" spans="1:10" ht="12.75" customHeight="1" x14ac:dyDescent="0.25">
      <c r="A482" s="22" t="s">
        <v>376</v>
      </c>
      <c r="B482" s="17" t="s">
        <v>160</v>
      </c>
      <c r="C482" s="18">
        <v>421650746.36000001</v>
      </c>
      <c r="D482" s="18">
        <v>494203773</v>
      </c>
      <c r="E482" s="18">
        <v>436112793.69</v>
      </c>
      <c r="F482" s="19">
        <f t="shared" si="48"/>
        <v>103.429864041472</v>
      </c>
      <c r="G482" s="19">
        <f t="shared" si="49"/>
        <v>88.245541114069965</v>
      </c>
      <c r="H482" s="20">
        <f t="shared" si="50"/>
        <v>14462047.329999983</v>
      </c>
      <c r="J482" s="39"/>
    </row>
    <row r="483" spans="1:10" ht="12.75" customHeight="1" x14ac:dyDescent="0.25">
      <c r="A483" s="24" t="s">
        <v>203</v>
      </c>
      <c r="B483" s="25" t="s">
        <v>4</v>
      </c>
      <c r="C483" s="26">
        <v>419471054.14999998</v>
      </c>
      <c r="D483" s="26">
        <v>491568433</v>
      </c>
      <c r="E483" s="26">
        <v>433517135.88</v>
      </c>
      <c r="F483" s="27">
        <f t="shared" si="48"/>
        <v>103.3485222856348</v>
      </c>
      <c r="G483" s="27">
        <f t="shared" si="49"/>
        <v>88.190597031278458</v>
      </c>
      <c r="H483" s="28">
        <f t="shared" si="50"/>
        <v>14046081.730000019</v>
      </c>
      <c r="J483" s="39"/>
    </row>
    <row r="484" spans="1:10" ht="12.75" customHeight="1" x14ac:dyDescent="0.25">
      <c r="A484" s="24" t="s">
        <v>204</v>
      </c>
      <c r="B484" s="25" t="s">
        <v>419</v>
      </c>
      <c r="C484" s="26">
        <v>2179692.21</v>
      </c>
      <c r="D484" s="26">
        <v>2635340</v>
      </c>
      <c r="E484" s="26">
        <v>2595657.81</v>
      </c>
      <c r="F484" s="27">
        <f t="shared" si="48"/>
        <v>119.08368521443677</v>
      </c>
      <c r="G484" s="27">
        <f t="shared" si="49"/>
        <v>98.494228828158796</v>
      </c>
      <c r="H484" s="28">
        <f t="shared" si="50"/>
        <v>415965.60000000009</v>
      </c>
      <c r="J484" s="39"/>
    </row>
    <row r="485" spans="1:10" ht="12.75" customHeight="1" x14ac:dyDescent="0.25">
      <c r="A485" s="22" t="s">
        <v>377</v>
      </c>
      <c r="B485" s="17" t="s">
        <v>161</v>
      </c>
      <c r="C485" s="18">
        <v>23683203.149999999</v>
      </c>
      <c r="D485" s="18">
        <v>34050200</v>
      </c>
      <c r="E485" s="18">
        <v>26149537.390000001</v>
      </c>
      <c r="F485" s="19">
        <f t="shared" si="48"/>
        <v>110.41385417495775</v>
      </c>
      <c r="G485" s="19">
        <f t="shared" si="49"/>
        <v>76.797015553506299</v>
      </c>
      <c r="H485" s="20">
        <f t="shared" si="50"/>
        <v>2466334.2400000021</v>
      </c>
      <c r="J485" s="39"/>
    </row>
    <row r="486" spans="1:10" ht="12.75" customHeight="1" x14ac:dyDescent="0.25">
      <c r="A486" s="24" t="s">
        <v>203</v>
      </c>
      <c r="B486" s="25" t="s">
        <v>4</v>
      </c>
      <c r="C486" s="26">
        <v>23680410.149999999</v>
      </c>
      <c r="D486" s="26">
        <v>34042200</v>
      </c>
      <c r="E486" s="26">
        <v>26134597.460000001</v>
      </c>
      <c r="F486" s="27">
        <f t="shared" si="48"/>
        <v>110.3637871745224</v>
      </c>
      <c r="G486" s="27">
        <f t="shared" si="49"/>
        <v>76.771176539706602</v>
      </c>
      <c r="H486" s="28">
        <f t="shared" si="50"/>
        <v>2454187.3100000024</v>
      </c>
      <c r="J486" s="39"/>
    </row>
    <row r="487" spans="1:10" ht="12.75" customHeight="1" x14ac:dyDescent="0.25">
      <c r="A487" s="24" t="s">
        <v>204</v>
      </c>
      <c r="B487" s="25" t="s">
        <v>419</v>
      </c>
      <c r="C487" s="26">
        <v>2793</v>
      </c>
      <c r="D487" s="26">
        <v>8000</v>
      </c>
      <c r="E487" s="26">
        <v>14939.93</v>
      </c>
      <c r="F487" s="27">
        <f t="shared" si="48"/>
        <v>534.90619405657003</v>
      </c>
      <c r="G487" s="27">
        <f t="shared" si="49"/>
        <v>186.74912499999999</v>
      </c>
      <c r="H487" s="28">
        <f t="shared" si="50"/>
        <v>12146.93</v>
      </c>
      <c r="J487" s="39"/>
    </row>
    <row r="488" spans="1:10" ht="12.75" customHeight="1" x14ac:dyDescent="0.25">
      <c r="A488" s="22" t="s">
        <v>378</v>
      </c>
      <c r="B488" s="17" t="s">
        <v>162</v>
      </c>
      <c r="C488" s="18">
        <v>17660005.129999999</v>
      </c>
      <c r="D488" s="18">
        <v>22564100</v>
      </c>
      <c r="E488" s="18">
        <v>17603049.309999999</v>
      </c>
      <c r="F488" s="19">
        <f t="shared" si="48"/>
        <v>99.677486956652999</v>
      </c>
      <c r="G488" s="19">
        <f t="shared" si="49"/>
        <v>78.013522852673049</v>
      </c>
      <c r="H488" s="20">
        <f t="shared" si="50"/>
        <v>-56955.820000000298</v>
      </c>
      <c r="J488" s="39"/>
    </row>
    <row r="489" spans="1:10" ht="12.75" customHeight="1" x14ac:dyDescent="0.25">
      <c r="A489" s="24" t="s">
        <v>203</v>
      </c>
      <c r="B489" s="25" t="s">
        <v>4</v>
      </c>
      <c r="C489" s="26">
        <v>17660005.129999999</v>
      </c>
      <c r="D489" s="26">
        <v>22564100</v>
      </c>
      <c r="E489" s="26">
        <v>17603049.309999999</v>
      </c>
      <c r="F489" s="27">
        <f t="shared" si="48"/>
        <v>99.677486956652999</v>
      </c>
      <c r="G489" s="27">
        <f t="shared" si="49"/>
        <v>78.013522852673049</v>
      </c>
      <c r="H489" s="28">
        <f t="shared" si="50"/>
        <v>-56955.820000000298</v>
      </c>
      <c r="J489" s="39"/>
    </row>
    <row r="490" spans="1:10" ht="12.75" customHeight="1" x14ac:dyDescent="0.25">
      <c r="A490" s="22" t="s">
        <v>379</v>
      </c>
      <c r="B490" s="17" t="s">
        <v>163</v>
      </c>
      <c r="C490" s="18">
        <v>13527374.439999999</v>
      </c>
      <c r="D490" s="18">
        <v>17204000</v>
      </c>
      <c r="E490" s="18">
        <v>14633430.279999999</v>
      </c>
      <c r="F490" s="19">
        <f t="shared" si="48"/>
        <v>108.17642658526128</v>
      </c>
      <c r="G490" s="19">
        <f t="shared" si="49"/>
        <v>85.058302022785398</v>
      </c>
      <c r="H490" s="20">
        <f t="shared" si="50"/>
        <v>1106055.8399999999</v>
      </c>
      <c r="J490" s="39"/>
    </row>
    <row r="491" spans="1:10" ht="12.75" customHeight="1" x14ac:dyDescent="0.25">
      <c r="A491" s="24" t="s">
        <v>203</v>
      </c>
      <c r="B491" s="25" t="s">
        <v>4</v>
      </c>
      <c r="C491" s="26">
        <v>13527374.439999999</v>
      </c>
      <c r="D491" s="26">
        <v>17204000</v>
      </c>
      <c r="E491" s="26">
        <v>14623584.68</v>
      </c>
      <c r="F491" s="27">
        <f t="shared" si="48"/>
        <v>108.10364379918798</v>
      </c>
      <c r="G491" s="27">
        <f t="shared" si="49"/>
        <v>85.00107347128575</v>
      </c>
      <c r="H491" s="28">
        <f t="shared" si="50"/>
        <v>1096210.2400000002</v>
      </c>
      <c r="J491" s="39"/>
    </row>
    <row r="492" spans="1:10" ht="12.75" customHeight="1" x14ac:dyDescent="0.25">
      <c r="A492" s="24" t="s">
        <v>204</v>
      </c>
      <c r="B492" s="25" t="s">
        <v>419</v>
      </c>
      <c r="C492" s="26"/>
      <c r="D492" s="26"/>
      <c r="E492" s="26">
        <v>9845.6</v>
      </c>
      <c r="F492" s="27"/>
      <c r="G492" s="27"/>
      <c r="H492" s="28"/>
      <c r="J492" s="39"/>
    </row>
    <row r="493" spans="1:10" ht="12.75" customHeight="1" x14ac:dyDescent="0.25">
      <c r="A493" s="22" t="s">
        <v>380</v>
      </c>
      <c r="B493" s="17" t="s">
        <v>164</v>
      </c>
      <c r="C493" s="18">
        <v>18617949.100000001</v>
      </c>
      <c r="D493" s="18">
        <v>24438950</v>
      </c>
      <c r="E493" s="18">
        <v>20098372.359999999</v>
      </c>
      <c r="F493" s="19">
        <f t="shared" si="48"/>
        <v>107.95159151015187</v>
      </c>
      <c r="G493" s="19">
        <f t="shared" si="49"/>
        <v>82.239099306639602</v>
      </c>
      <c r="H493" s="20">
        <f t="shared" si="50"/>
        <v>1480423.2599999979</v>
      </c>
      <c r="J493" s="39"/>
    </row>
    <row r="494" spans="1:10" ht="12.75" customHeight="1" x14ac:dyDescent="0.25">
      <c r="A494" s="24" t="s">
        <v>203</v>
      </c>
      <c r="B494" s="25" t="s">
        <v>4</v>
      </c>
      <c r="C494" s="26">
        <v>18617949.100000001</v>
      </c>
      <c r="D494" s="26">
        <v>24434500</v>
      </c>
      <c r="E494" s="26">
        <v>20087694.120000001</v>
      </c>
      <c r="F494" s="27">
        <f t="shared" si="48"/>
        <v>107.89423696512308</v>
      </c>
      <c r="G494" s="27">
        <f t="shared" si="49"/>
        <v>82.210375166260832</v>
      </c>
      <c r="H494" s="28">
        <f t="shared" si="50"/>
        <v>1469745.0199999996</v>
      </c>
      <c r="J494" s="39"/>
    </row>
    <row r="495" spans="1:10" ht="12.75" customHeight="1" x14ac:dyDescent="0.25">
      <c r="A495" s="24" t="s">
        <v>204</v>
      </c>
      <c r="B495" s="25" t="s">
        <v>419</v>
      </c>
      <c r="C495" s="26"/>
      <c r="D495" s="26">
        <v>4450</v>
      </c>
      <c r="E495" s="26">
        <v>10678.24</v>
      </c>
      <c r="F495" s="27" t="str">
        <f t="shared" ref="F495:F564" si="54">IF(C495=0,"x",E495/C495*100)</f>
        <v>x</v>
      </c>
      <c r="G495" s="27">
        <f t="shared" ref="G495:G564" si="55">IF(D495=0,"x",E495/D495*100)</f>
        <v>239.96044943820226</v>
      </c>
      <c r="H495" s="28">
        <f t="shared" si="50"/>
        <v>10678.24</v>
      </c>
      <c r="J495" s="39"/>
    </row>
    <row r="496" spans="1:10" ht="12.75" customHeight="1" x14ac:dyDescent="0.25">
      <c r="A496" s="22" t="s">
        <v>381</v>
      </c>
      <c r="B496" s="17" t="s">
        <v>165</v>
      </c>
      <c r="C496" s="18">
        <v>45898529.979999997</v>
      </c>
      <c r="D496" s="18">
        <v>94435100</v>
      </c>
      <c r="E496" s="18">
        <v>89255017.790000007</v>
      </c>
      <c r="F496" s="19">
        <f t="shared" si="54"/>
        <v>194.46160438883845</v>
      </c>
      <c r="G496" s="19">
        <f t="shared" si="55"/>
        <v>94.514664346201798</v>
      </c>
      <c r="H496" s="20">
        <f t="shared" ref="H496:H565" si="56">+E496-C496</f>
        <v>43356487.81000001</v>
      </c>
      <c r="J496" s="39"/>
    </row>
    <row r="497" spans="1:10" ht="12.75" customHeight="1" x14ac:dyDescent="0.25">
      <c r="A497" s="24" t="s">
        <v>203</v>
      </c>
      <c r="B497" s="25" t="s">
        <v>4</v>
      </c>
      <c r="C497" s="26">
        <v>45898529.979999997</v>
      </c>
      <c r="D497" s="26">
        <v>94415100</v>
      </c>
      <c r="E497" s="26">
        <v>89248227.159999996</v>
      </c>
      <c r="F497" s="27">
        <f t="shared" si="54"/>
        <v>194.44680951413773</v>
      </c>
      <c r="G497" s="27">
        <f t="shared" si="55"/>
        <v>94.527493123451649</v>
      </c>
      <c r="H497" s="28">
        <f t="shared" si="56"/>
        <v>43349697.18</v>
      </c>
      <c r="J497" s="39"/>
    </row>
    <row r="498" spans="1:10" ht="12.75" customHeight="1" x14ac:dyDescent="0.25">
      <c r="A498" s="24" t="s">
        <v>204</v>
      </c>
      <c r="B498" s="25" t="s">
        <v>419</v>
      </c>
      <c r="C498" s="26"/>
      <c r="D498" s="26">
        <v>20000</v>
      </c>
      <c r="E498" s="26">
        <v>6790.63</v>
      </c>
      <c r="F498" s="27" t="str">
        <f t="shared" ref="F498" si="57">IF(C498=0,"x",E498/C498*100)</f>
        <v>x</v>
      </c>
      <c r="G498" s="27">
        <f t="shared" ref="G498" si="58">IF(D498=0,"x",E498/D498*100)</f>
        <v>33.953150000000001</v>
      </c>
      <c r="H498" s="28">
        <f t="shared" ref="H498" si="59">+E498-C498</f>
        <v>6790.63</v>
      </c>
      <c r="J498" s="39"/>
    </row>
    <row r="499" spans="1:10" ht="12.75" customHeight="1" x14ac:dyDescent="0.25">
      <c r="A499" s="22" t="s">
        <v>382</v>
      </c>
      <c r="B499" s="17" t="s">
        <v>166</v>
      </c>
      <c r="C499" s="18">
        <v>717055.19</v>
      </c>
      <c r="D499" s="18">
        <v>1416700</v>
      </c>
      <c r="E499" s="18">
        <v>809476.05</v>
      </c>
      <c r="F499" s="19">
        <f t="shared" si="54"/>
        <v>112.88894652585948</v>
      </c>
      <c r="G499" s="19">
        <f t="shared" si="55"/>
        <v>57.138141455495173</v>
      </c>
      <c r="H499" s="20">
        <f t="shared" si="56"/>
        <v>92420.860000000102</v>
      </c>
      <c r="J499" s="39"/>
    </row>
    <row r="500" spans="1:10" ht="12.75" customHeight="1" x14ac:dyDescent="0.25">
      <c r="A500" s="24" t="s">
        <v>203</v>
      </c>
      <c r="B500" s="25" t="s">
        <v>4</v>
      </c>
      <c r="C500" s="26">
        <v>717055.19</v>
      </c>
      <c r="D500" s="26">
        <v>1416700</v>
      </c>
      <c r="E500" s="26">
        <v>809476.05</v>
      </c>
      <c r="F500" s="27">
        <f t="shared" si="54"/>
        <v>112.88894652585948</v>
      </c>
      <c r="G500" s="27">
        <f t="shared" si="55"/>
        <v>57.138141455495173</v>
      </c>
      <c r="H500" s="28">
        <f t="shared" si="56"/>
        <v>92420.860000000102</v>
      </c>
      <c r="J500" s="39"/>
    </row>
    <row r="501" spans="1:10" ht="12.75" customHeight="1" x14ac:dyDescent="0.25">
      <c r="A501" s="22" t="s">
        <v>383</v>
      </c>
      <c r="B501" s="17" t="s">
        <v>167</v>
      </c>
      <c r="C501" s="18">
        <v>1254535.6200000001</v>
      </c>
      <c r="D501" s="18">
        <v>2076949</v>
      </c>
      <c r="E501" s="18">
        <v>1568195.28</v>
      </c>
      <c r="F501" s="19">
        <f t="shared" si="54"/>
        <v>125.00205295087594</v>
      </c>
      <c r="G501" s="19">
        <f t="shared" si="55"/>
        <v>75.504756255449706</v>
      </c>
      <c r="H501" s="20">
        <f t="shared" si="56"/>
        <v>313659.65999999992</v>
      </c>
      <c r="J501" s="39"/>
    </row>
    <row r="502" spans="1:10" ht="12.75" customHeight="1" x14ac:dyDescent="0.25">
      <c r="A502" s="24" t="s">
        <v>203</v>
      </c>
      <c r="B502" s="25" t="s">
        <v>4</v>
      </c>
      <c r="C502" s="26">
        <v>1254535.6200000001</v>
      </c>
      <c r="D502" s="26">
        <v>2076949</v>
      </c>
      <c r="E502" s="26">
        <v>1568195.28</v>
      </c>
      <c r="F502" s="27">
        <f t="shared" si="54"/>
        <v>125.00205295087594</v>
      </c>
      <c r="G502" s="27">
        <f t="shared" si="55"/>
        <v>75.504756255449706</v>
      </c>
      <c r="H502" s="28">
        <f t="shared" si="56"/>
        <v>313659.65999999992</v>
      </c>
      <c r="J502" s="39"/>
    </row>
    <row r="503" spans="1:10" ht="12.75" customHeight="1" x14ac:dyDescent="0.25">
      <c r="A503" s="22" t="s">
        <v>384</v>
      </c>
      <c r="B503" s="17" t="s">
        <v>168</v>
      </c>
      <c r="C503" s="18">
        <v>14538802</v>
      </c>
      <c r="D503" s="18">
        <v>17472700</v>
      </c>
      <c r="E503" s="18">
        <v>13533383.699999999</v>
      </c>
      <c r="F503" s="19">
        <f t="shared" si="54"/>
        <v>93.084586336618386</v>
      </c>
      <c r="G503" s="19">
        <f t="shared" si="55"/>
        <v>77.45445008498973</v>
      </c>
      <c r="H503" s="20">
        <f t="shared" si="56"/>
        <v>-1005418.3000000007</v>
      </c>
      <c r="J503" s="39"/>
    </row>
    <row r="504" spans="1:10" ht="12.75" customHeight="1" x14ac:dyDescent="0.25">
      <c r="A504" s="24" t="s">
        <v>203</v>
      </c>
      <c r="B504" s="25" t="s">
        <v>4</v>
      </c>
      <c r="C504" s="26">
        <v>14538802</v>
      </c>
      <c r="D504" s="26">
        <v>17472700</v>
      </c>
      <c r="E504" s="26">
        <v>13533383.699999999</v>
      </c>
      <c r="F504" s="27">
        <f t="shared" si="54"/>
        <v>93.084586336618386</v>
      </c>
      <c r="G504" s="27">
        <f t="shared" si="55"/>
        <v>77.45445008498973</v>
      </c>
      <c r="H504" s="28">
        <f t="shared" si="56"/>
        <v>-1005418.3000000007</v>
      </c>
      <c r="J504" s="39"/>
    </row>
    <row r="505" spans="1:10" ht="12.75" customHeight="1" x14ac:dyDescent="0.25">
      <c r="A505" s="22" t="s">
        <v>385</v>
      </c>
      <c r="B505" s="17" t="s">
        <v>169</v>
      </c>
      <c r="C505" s="18">
        <v>208723120.34</v>
      </c>
      <c r="D505" s="18">
        <v>258474950</v>
      </c>
      <c r="E505" s="18">
        <v>211256196.22999999</v>
      </c>
      <c r="F505" s="19">
        <f t="shared" si="54"/>
        <v>101.21360579789807</v>
      </c>
      <c r="G505" s="19">
        <f t="shared" si="55"/>
        <v>81.731787250563343</v>
      </c>
      <c r="H505" s="20">
        <f t="shared" si="56"/>
        <v>2533075.8899999857</v>
      </c>
      <c r="J505" s="39"/>
    </row>
    <row r="506" spans="1:10" ht="12.75" customHeight="1" x14ac:dyDescent="0.25">
      <c r="A506" s="24" t="s">
        <v>203</v>
      </c>
      <c r="B506" s="25" t="s">
        <v>4</v>
      </c>
      <c r="C506" s="26">
        <v>208679608.05000001</v>
      </c>
      <c r="D506" s="26">
        <v>258280350</v>
      </c>
      <c r="E506" s="26">
        <v>211112407.91</v>
      </c>
      <c r="F506" s="27">
        <f t="shared" si="54"/>
        <v>101.16580622454354</v>
      </c>
      <c r="G506" s="27">
        <f t="shared" si="55"/>
        <v>81.737696232020753</v>
      </c>
      <c r="H506" s="28">
        <f t="shared" si="56"/>
        <v>2432799.8599999845</v>
      </c>
      <c r="J506" s="39"/>
    </row>
    <row r="507" spans="1:10" ht="12.75" customHeight="1" x14ac:dyDescent="0.25">
      <c r="A507" s="24" t="s">
        <v>204</v>
      </c>
      <c r="B507" s="25" t="s">
        <v>419</v>
      </c>
      <c r="C507" s="26">
        <v>43512.29</v>
      </c>
      <c r="D507" s="26">
        <v>194600</v>
      </c>
      <c r="E507" s="26">
        <v>143788.32</v>
      </c>
      <c r="F507" s="27">
        <f t="shared" si="54"/>
        <v>330.45449917712904</v>
      </c>
      <c r="G507" s="27">
        <f t="shared" si="55"/>
        <v>73.889167523124371</v>
      </c>
      <c r="H507" s="28">
        <f t="shared" si="56"/>
        <v>100276.03</v>
      </c>
      <c r="J507" s="39"/>
    </row>
    <row r="508" spans="1:10" ht="12.75" customHeight="1" x14ac:dyDescent="0.25">
      <c r="A508" s="22" t="s">
        <v>386</v>
      </c>
      <c r="B508" s="17" t="s">
        <v>170</v>
      </c>
      <c r="C508" s="18">
        <v>68441320.140000001</v>
      </c>
      <c r="D508" s="18">
        <v>87192300</v>
      </c>
      <c r="E508" s="18">
        <v>71766212.230000004</v>
      </c>
      <c r="F508" s="19">
        <f t="shared" si="54"/>
        <v>104.85801864019977</v>
      </c>
      <c r="G508" s="19">
        <f t="shared" si="55"/>
        <v>82.307970118921062</v>
      </c>
      <c r="H508" s="20">
        <f t="shared" si="56"/>
        <v>3324892.0900000036</v>
      </c>
      <c r="J508" s="39"/>
    </row>
    <row r="509" spans="1:10" ht="12.75" customHeight="1" x14ac:dyDescent="0.25">
      <c r="A509" s="24" t="s">
        <v>203</v>
      </c>
      <c r="B509" s="25" t="s">
        <v>4</v>
      </c>
      <c r="C509" s="26">
        <v>68399055.5</v>
      </c>
      <c r="D509" s="26">
        <v>87115300</v>
      </c>
      <c r="E509" s="26">
        <v>71697829.700000003</v>
      </c>
      <c r="F509" s="27">
        <f t="shared" si="54"/>
        <v>104.82283589427635</v>
      </c>
      <c r="G509" s="27">
        <f t="shared" si="55"/>
        <v>82.302224408341601</v>
      </c>
      <c r="H509" s="28">
        <f t="shared" si="56"/>
        <v>3298774.200000003</v>
      </c>
      <c r="J509" s="39"/>
    </row>
    <row r="510" spans="1:10" ht="12.75" customHeight="1" x14ac:dyDescent="0.25">
      <c r="A510" s="24" t="s">
        <v>204</v>
      </c>
      <c r="B510" s="25" t="s">
        <v>419</v>
      </c>
      <c r="C510" s="26">
        <v>42264.639999999999</v>
      </c>
      <c r="D510" s="26">
        <v>77000</v>
      </c>
      <c r="E510" s="26">
        <v>68382.53</v>
      </c>
      <c r="F510" s="27">
        <f t="shared" si="54"/>
        <v>161.79607823466614</v>
      </c>
      <c r="G510" s="27">
        <f t="shared" si="55"/>
        <v>88.808480519480511</v>
      </c>
      <c r="H510" s="28">
        <f t="shared" si="56"/>
        <v>26117.89</v>
      </c>
      <c r="J510" s="39"/>
    </row>
    <row r="511" spans="1:10" ht="12.75" customHeight="1" x14ac:dyDescent="0.25">
      <c r="A511" s="22" t="s">
        <v>387</v>
      </c>
      <c r="B511" s="17" t="s">
        <v>171</v>
      </c>
      <c r="C511" s="18">
        <v>78550148.340000004</v>
      </c>
      <c r="D511" s="18">
        <v>101294730</v>
      </c>
      <c r="E511" s="18">
        <v>80702018.010000005</v>
      </c>
      <c r="F511" s="19">
        <f t="shared" si="54"/>
        <v>102.73948517663614</v>
      </c>
      <c r="G511" s="19">
        <f t="shared" si="55"/>
        <v>79.670500143492177</v>
      </c>
      <c r="H511" s="20">
        <f t="shared" si="56"/>
        <v>2151869.6700000018</v>
      </c>
      <c r="J511" s="39"/>
    </row>
    <row r="512" spans="1:10" ht="12.75" customHeight="1" x14ac:dyDescent="0.25">
      <c r="A512" s="24" t="s">
        <v>203</v>
      </c>
      <c r="B512" s="25" t="s">
        <v>4</v>
      </c>
      <c r="C512" s="26">
        <v>78550148.340000004</v>
      </c>
      <c r="D512" s="26">
        <v>101287730</v>
      </c>
      <c r="E512" s="26">
        <v>80693721.510000005</v>
      </c>
      <c r="F512" s="27">
        <f t="shared" si="54"/>
        <v>102.72892313420168</v>
      </c>
      <c r="G512" s="27">
        <f t="shared" si="55"/>
        <v>79.667815153918454</v>
      </c>
      <c r="H512" s="28">
        <f t="shared" si="56"/>
        <v>2143573.1700000018</v>
      </c>
      <c r="J512" s="39"/>
    </row>
    <row r="513" spans="1:10" ht="12.75" customHeight="1" x14ac:dyDescent="0.25">
      <c r="A513" s="24" t="s">
        <v>204</v>
      </c>
      <c r="B513" s="25" t="s">
        <v>419</v>
      </c>
      <c r="C513" s="26"/>
      <c r="D513" s="26">
        <v>7000</v>
      </c>
      <c r="E513" s="26">
        <v>8296.5</v>
      </c>
      <c r="F513" s="27" t="str">
        <f t="shared" si="54"/>
        <v>x</v>
      </c>
      <c r="G513" s="27">
        <f t="shared" si="55"/>
        <v>118.52142857142857</v>
      </c>
      <c r="H513" s="28">
        <f t="shared" si="56"/>
        <v>8296.5</v>
      </c>
      <c r="J513" s="39"/>
    </row>
    <row r="514" spans="1:10" ht="12.75" customHeight="1" x14ac:dyDescent="0.25">
      <c r="A514" s="22" t="s">
        <v>388</v>
      </c>
      <c r="B514" s="17" t="s">
        <v>172</v>
      </c>
      <c r="C514" s="18">
        <v>515693656.94</v>
      </c>
      <c r="D514" s="18">
        <v>861056260</v>
      </c>
      <c r="E514" s="18">
        <v>681473586.89999998</v>
      </c>
      <c r="F514" s="19">
        <f t="shared" si="54"/>
        <v>132.14697868182003</v>
      </c>
      <c r="G514" s="19">
        <f t="shared" si="55"/>
        <v>79.143909469980514</v>
      </c>
      <c r="H514" s="20">
        <f t="shared" si="56"/>
        <v>165779929.95999998</v>
      </c>
      <c r="J514" s="39"/>
    </row>
    <row r="515" spans="1:10" ht="12.75" customHeight="1" x14ac:dyDescent="0.25">
      <c r="A515" s="24" t="s">
        <v>203</v>
      </c>
      <c r="B515" s="25" t="s">
        <v>4</v>
      </c>
      <c r="C515" s="26">
        <v>515338343.94999999</v>
      </c>
      <c r="D515" s="26">
        <v>860511610</v>
      </c>
      <c r="E515" s="26">
        <v>680942811.05999994</v>
      </c>
      <c r="F515" s="27">
        <f t="shared" si="54"/>
        <v>132.13509513782026</v>
      </c>
      <c r="G515" s="27">
        <f t="shared" si="55"/>
        <v>79.132321185068022</v>
      </c>
      <c r="H515" s="28">
        <f t="shared" si="56"/>
        <v>165604467.10999995</v>
      </c>
      <c r="J515" s="39"/>
    </row>
    <row r="516" spans="1:10" ht="12.75" customHeight="1" x14ac:dyDescent="0.25">
      <c r="A516" s="24" t="s">
        <v>204</v>
      </c>
      <c r="B516" s="25" t="s">
        <v>419</v>
      </c>
      <c r="C516" s="26">
        <v>355312.99</v>
      </c>
      <c r="D516" s="26">
        <v>544650</v>
      </c>
      <c r="E516" s="26">
        <v>530775.84</v>
      </c>
      <c r="F516" s="27">
        <f t="shared" si="54"/>
        <v>149.38261615484421</v>
      </c>
      <c r="G516" s="27">
        <f t="shared" si="55"/>
        <v>97.452646653814369</v>
      </c>
      <c r="H516" s="28">
        <f t="shared" si="56"/>
        <v>175462.84999999998</v>
      </c>
      <c r="J516" s="39"/>
    </row>
    <row r="517" spans="1:10" ht="12.75" customHeight="1" x14ac:dyDescent="0.25">
      <c r="A517" s="22" t="s">
        <v>389</v>
      </c>
      <c r="B517" s="17" t="s">
        <v>173</v>
      </c>
      <c r="C517" s="18">
        <v>143466473.31999999</v>
      </c>
      <c r="D517" s="18">
        <v>193529250</v>
      </c>
      <c r="E517" s="18">
        <v>156665700.22</v>
      </c>
      <c r="F517" s="19">
        <f t="shared" si="54"/>
        <v>109.20021702252296</v>
      </c>
      <c r="G517" s="19">
        <f t="shared" si="55"/>
        <v>80.95194923764754</v>
      </c>
      <c r="H517" s="20">
        <f t="shared" si="56"/>
        <v>13199226.900000006</v>
      </c>
      <c r="J517" s="39"/>
    </row>
    <row r="518" spans="1:10" ht="12.75" customHeight="1" x14ac:dyDescent="0.25">
      <c r="A518" s="24" t="s">
        <v>203</v>
      </c>
      <c r="B518" s="25" t="s">
        <v>4</v>
      </c>
      <c r="C518" s="26">
        <v>143444623.25999999</v>
      </c>
      <c r="D518" s="26">
        <v>193499250</v>
      </c>
      <c r="E518" s="26">
        <v>156634555.22999999</v>
      </c>
      <c r="F518" s="27">
        <f t="shared" si="54"/>
        <v>109.1951386327619</v>
      </c>
      <c r="G518" s="27">
        <f t="shared" si="55"/>
        <v>80.948404311644623</v>
      </c>
      <c r="H518" s="28">
        <f t="shared" si="56"/>
        <v>13189931.969999999</v>
      </c>
      <c r="J518" s="39"/>
    </row>
    <row r="519" spans="1:10" ht="12.75" customHeight="1" x14ac:dyDescent="0.25">
      <c r="A519" s="24" t="s">
        <v>204</v>
      </c>
      <c r="B519" s="25" t="s">
        <v>419</v>
      </c>
      <c r="C519" s="26">
        <v>21850.06</v>
      </c>
      <c r="D519" s="26">
        <v>30000</v>
      </c>
      <c r="E519" s="26">
        <v>31144.99</v>
      </c>
      <c r="F519" s="27">
        <f t="shared" si="54"/>
        <v>142.53960858688717</v>
      </c>
      <c r="G519" s="27">
        <f t="shared" si="55"/>
        <v>103.81663333333333</v>
      </c>
      <c r="H519" s="28">
        <f t="shared" si="56"/>
        <v>9294.93</v>
      </c>
      <c r="J519" s="39"/>
    </row>
    <row r="520" spans="1:10" ht="12.75" customHeight="1" x14ac:dyDescent="0.25">
      <c r="A520" s="22" t="s">
        <v>390</v>
      </c>
      <c r="B520" s="17" t="s">
        <v>174</v>
      </c>
      <c r="C520" s="18">
        <v>144016328.47999999</v>
      </c>
      <c r="D520" s="18">
        <v>0</v>
      </c>
      <c r="E520" s="18"/>
      <c r="F520" s="19">
        <f t="shared" si="54"/>
        <v>0</v>
      </c>
      <c r="G520" s="19" t="str">
        <f t="shared" si="55"/>
        <v>x</v>
      </c>
      <c r="H520" s="20">
        <f t="shared" si="56"/>
        <v>-144016328.47999999</v>
      </c>
      <c r="J520" s="39"/>
    </row>
    <row r="521" spans="1:10" ht="12.75" customHeight="1" x14ac:dyDescent="0.25">
      <c r="A521" s="24" t="s">
        <v>203</v>
      </c>
      <c r="B521" s="25" t="s">
        <v>4</v>
      </c>
      <c r="C521" s="26">
        <v>144014840.47999999</v>
      </c>
      <c r="D521" s="26">
        <v>0</v>
      </c>
      <c r="E521" s="26"/>
      <c r="F521" s="27">
        <f t="shared" si="54"/>
        <v>0</v>
      </c>
      <c r="G521" s="27" t="str">
        <f t="shared" si="55"/>
        <v>x</v>
      </c>
      <c r="H521" s="28">
        <f t="shared" si="56"/>
        <v>-144014840.47999999</v>
      </c>
      <c r="J521" s="39"/>
    </row>
    <row r="522" spans="1:10" ht="12.75" customHeight="1" x14ac:dyDescent="0.25">
      <c r="A522" s="24" t="s">
        <v>204</v>
      </c>
      <c r="B522" s="25" t="s">
        <v>419</v>
      </c>
      <c r="C522" s="26">
        <v>1488</v>
      </c>
      <c r="D522" s="26">
        <v>0</v>
      </c>
      <c r="E522" s="26"/>
      <c r="F522" s="27">
        <f t="shared" si="54"/>
        <v>0</v>
      </c>
      <c r="G522" s="27" t="str">
        <f t="shared" si="55"/>
        <v>x</v>
      </c>
      <c r="H522" s="28">
        <f t="shared" si="56"/>
        <v>-1488</v>
      </c>
      <c r="J522" s="39"/>
    </row>
    <row r="523" spans="1:10" ht="12.75" customHeight="1" x14ac:dyDescent="0.25">
      <c r="A523" s="22" t="s">
        <v>391</v>
      </c>
      <c r="B523" s="17" t="s">
        <v>175</v>
      </c>
      <c r="C523" s="18">
        <v>19161440.829999998</v>
      </c>
      <c r="D523" s="18">
        <v>25259000</v>
      </c>
      <c r="E523" s="18">
        <v>19893251.59</v>
      </c>
      <c r="F523" s="19">
        <f t="shared" si="54"/>
        <v>103.81918440524704</v>
      </c>
      <c r="G523" s="19">
        <f t="shared" si="55"/>
        <v>78.757082980323844</v>
      </c>
      <c r="H523" s="20">
        <f t="shared" si="56"/>
        <v>731810.76000000164</v>
      </c>
      <c r="J523" s="39"/>
    </row>
    <row r="524" spans="1:10" ht="12.75" customHeight="1" x14ac:dyDescent="0.25">
      <c r="A524" s="24" t="s">
        <v>203</v>
      </c>
      <c r="B524" s="25" t="s">
        <v>4</v>
      </c>
      <c r="C524" s="26">
        <v>19161440.829999998</v>
      </c>
      <c r="D524" s="26">
        <v>25229000</v>
      </c>
      <c r="E524" s="26">
        <v>19888001.59</v>
      </c>
      <c r="F524" s="27">
        <f t="shared" si="54"/>
        <v>103.79178563055898</v>
      </c>
      <c r="G524" s="27">
        <f t="shared" si="55"/>
        <v>78.829924253834875</v>
      </c>
      <c r="H524" s="28">
        <f t="shared" si="56"/>
        <v>726560.76000000164</v>
      </c>
      <c r="J524" s="39"/>
    </row>
    <row r="525" spans="1:10" ht="12.75" customHeight="1" x14ac:dyDescent="0.25">
      <c r="A525" s="24" t="s">
        <v>204</v>
      </c>
      <c r="B525" s="25" t="s">
        <v>419</v>
      </c>
      <c r="C525" s="26"/>
      <c r="D525" s="26">
        <v>30000</v>
      </c>
      <c r="E525" s="26">
        <v>5250</v>
      </c>
      <c r="F525" s="27" t="str">
        <f t="shared" ref="F525" si="60">IF(C525=0,"x",E525/C525*100)</f>
        <v>x</v>
      </c>
      <c r="G525" s="27">
        <f t="shared" ref="G525" si="61">IF(D525=0,"x",E525/D525*100)</f>
        <v>17.5</v>
      </c>
      <c r="H525" s="28">
        <f t="shared" ref="H525" si="62">+E525-C525</f>
        <v>5250</v>
      </c>
      <c r="J525" s="39"/>
    </row>
    <row r="526" spans="1:10" ht="12.75" customHeight="1" x14ac:dyDescent="0.25">
      <c r="A526" s="16" t="s">
        <v>392</v>
      </c>
      <c r="B526" s="17" t="s">
        <v>176</v>
      </c>
      <c r="C526" s="30">
        <v>9627642.9900000002</v>
      </c>
      <c r="D526" s="30">
        <v>12561217</v>
      </c>
      <c r="E526" s="30">
        <v>10013086.640000001</v>
      </c>
      <c r="F526" s="19">
        <f t="shared" si="54"/>
        <v>104.00351000136119</v>
      </c>
      <c r="G526" s="19">
        <f t="shared" si="55"/>
        <v>79.714303478715493</v>
      </c>
      <c r="H526" s="31">
        <f t="shared" si="56"/>
        <v>385443.65000000037</v>
      </c>
      <c r="J526" s="39"/>
    </row>
    <row r="527" spans="1:10" ht="12.75" customHeight="1" x14ac:dyDescent="0.25">
      <c r="A527" s="22" t="s">
        <v>393</v>
      </c>
      <c r="B527" s="17" t="s">
        <v>177</v>
      </c>
      <c r="C527" s="18">
        <v>9627642.9900000002</v>
      </c>
      <c r="D527" s="18">
        <v>12561217</v>
      </c>
      <c r="E527" s="18">
        <v>10013086.640000001</v>
      </c>
      <c r="F527" s="19">
        <f t="shared" si="54"/>
        <v>104.00351000136119</v>
      </c>
      <c r="G527" s="19">
        <f t="shared" si="55"/>
        <v>79.714303478715493</v>
      </c>
      <c r="H527" s="20">
        <f t="shared" si="56"/>
        <v>385443.65000000037</v>
      </c>
      <c r="J527" s="39"/>
    </row>
    <row r="528" spans="1:10" ht="12.75" customHeight="1" x14ac:dyDescent="0.25">
      <c r="A528" s="24" t="s">
        <v>203</v>
      </c>
      <c r="B528" s="25" t="s">
        <v>4</v>
      </c>
      <c r="C528" s="26">
        <v>9589659.1099999994</v>
      </c>
      <c r="D528" s="26">
        <v>12461217</v>
      </c>
      <c r="E528" s="26">
        <v>9951898.3900000006</v>
      </c>
      <c r="F528" s="27">
        <f t="shared" si="54"/>
        <v>103.77739475246062</v>
      </c>
      <c r="G528" s="27">
        <f t="shared" si="55"/>
        <v>79.862973175091966</v>
      </c>
      <c r="H528" s="28">
        <f t="shared" si="56"/>
        <v>362239.28000000119</v>
      </c>
      <c r="J528" s="39"/>
    </row>
    <row r="529" spans="1:10" ht="12.75" customHeight="1" x14ac:dyDescent="0.25">
      <c r="A529" s="24" t="s">
        <v>204</v>
      </c>
      <c r="B529" s="25" t="s">
        <v>419</v>
      </c>
      <c r="C529" s="26">
        <v>37983.879999999997</v>
      </c>
      <c r="D529" s="26">
        <v>100000</v>
      </c>
      <c r="E529" s="26">
        <v>61188.25</v>
      </c>
      <c r="F529" s="27">
        <f t="shared" si="54"/>
        <v>161.09004661977661</v>
      </c>
      <c r="G529" s="27">
        <f t="shared" si="55"/>
        <v>61.188249999999996</v>
      </c>
      <c r="H529" s="28">
        <f t="shared" si="56"/>
        <v>23204.370000000003</v>
      </c>
      <c r="J529" s="39"/>
    </row>
    <row r="530" spans="1:10" ht="12.75" customHeight="1" x14ac:dyDescent="0.25">
      <c r="A530" s="16" t="s">
        <v>394</v>
      </c>
      <c r="B530" s="17" t="s">
        <v>178</v>
      </c>
      <c r="C530" s="30">
        <v>3995747.09</v>
      </c>
      <c r="D530" s="30">
        <v>5637410</v>
      </c>
      <c r="E530" s="30">
        <v>4456837.9000000004</v>
      </c>
      <c r="F530" s="19">
        <f t="shared" si="54"/>
        <v>111.53953940563342</v>
      </c>
      <c r="G530" s="19">
        <f t="shared" si="55"/>
        <v>79.058253701611207</v>
      </c>
      <c r="H530" s="31">
        <f t="shared" si="56"/>
        <v>461090.81000000052</v>
      </c>
      <c r="J530" s="39"/>
    </row>
    <row r="531" spans="1:10" ht="12.75" customHeight="1" x14ac:dyDescent="0.25">
      <c r="A531" s="22" t="s">
        <v>395</v>
      </c>
      <c r="B531" s="17" t="s">
        <v>179</v>
      </c>
      <c r="C531" s="18">
        <v>3995747.09</v>
      </c>
      <c r="D531" s="18">
        <v>5637410</v>
      </c>
      <c r="E531" s="18">
        <v>4456837.9000000004</v>
      </c>
      <c r="F531" s="19">
        <f t="shared" si="54"/>
        <v>111.53953940563342</v>
      </c>
      <c r="G531" s="19">
        <f t="shared" si="55"/>
        <v>79.058253701611207</v>
      </c>
      <c r="H531" s="20">
        <f t="shared" si="56"/>
        <v>461090.81000000052</v>
      </c>
      <c r="J531" s="39"/>
    </row>
    <row r="532" spans="1:10" ht="12.75" customHeight="1" x14ac:dyDescent="0.25">
      <c r="A532" s="24" t="s">
        <v>203</v>
      </c>
      <c r="B532" s="25" t="s">
        <v>4</v>
      </c>
      <c r="C532" s="26">
        <v>3937110.13</v>
      </c>
      <c r="D532" s="26">
        <v>5597710</v>
      </c>
      <c r="E532" s="26">
        <v>4417468.28</v>
      </c>
      <c r="F532" s="27">
        <f t="shared" si="54"/>
        <v>112.20078011889396</v>
      </c>
      <c r="G532" s="27">
        <f t="shared" si="55"/>
        <v>78.91563299992319</v>
      </c>
      <c r="H532" s="28">
        <f t="shared" si="56"/>
        <v>480358.15000000037</v>
      </c>
      <c r="J532" s="39"/>
    </row>
    <row r="533" spans="1:10" ht="12.75" customHeight="1" x14ac:dyDescent="0.25">
      <c r="A533" s="24" t="s">
        <v>204</v>
      </c>
      <c r="B533" s="25" t="s">
        <v>419</v>
      </c>
      <c r="C533" s="26">
        <v>58636.959999999999</v>
      </c>
      <c r="D533" s="26">
        <v>39700</v>
      </c>
      <c r="E533" s="26">
        <v>39369.620000000003</v>
      </c>
      <c r="F533" s="27">
        <f t="shared" si="54"/>
        <v>67.141304733396822</v>
      </c>
      <c r="G533" s="27">
        <f t="shared" si="55"/>
        <v>99.167808564231734</v>
      </c>
      <c r="H533" s="28">
        <f t="shared" si="56"/>
        <v>-19267.339999999997</v>
      </c>
      <c r="J533" s="39"/>
    </row>
    <row r="534" spans="1:10" ht="12.75" customHeight="1" x14ac:dyDescent="0.25">
      <c r="A534" s="16" t="s">
        <v>396</v>
      </c>
      <c r="B534" s="17" t="s">
        <v>180</v>
      </c>
      <c r="C534" s="30">
        <v>2665779.1</v>
      </c>
      <c r="D534" s="30">
        <v>3783838</v>
      </c>
      <c r="E534" s="30">
        <v>3755437.77</v>
      </c>
      <c r="F534" s="19">
        <f t="shared" si="54"/>
        <v>140.87580512578853</v>
      </c>
      <c r="G534" s="19">
        <f t="shared" si="55"/>
        <v>99.249433247406472</v>
      </c>
      <c r="H534" s="31">
        <f t="shared" si="56"/>
        <v>1089658.67</v>
      </c>
      <c r="J534" s="39"/>
    </row>
    <row r="535" spans="1:10" ht="12.75" customHeight="1" x14ac:dyDescent="0.25">
      <c r="A535" s="22" t="s">
        <v>397</v>
      </c>
      <c r="B535" s="17" t="s">
        <v>181</v>
      </c>
      <c r="C535" s="18">
        <v>2665779.1</v>
      </c>
      <c r="D535" s="18">
        <v>3783838</v>
      </c>
      <c r="E535" s="18">
        <v>3755437.77</v>
      </c>
      <c r="F535" s="19">
        <f t="shared" si="54"/>
        <v>140.87580512578853</v>
      </c>
      <c r="G535" s="19">
        <f t="shared" si="55"/>
        <v>99.249433247406472</v>
      </c>
      <c r="H535" s="20">
        <f t="shared" si="56"/>
        <v>1089658.67</v>
      </c>
      <c r="J535" s="39"/>
    </row>
    <row r="536" spans="1:10" ht="12.75" customHeight="1" x14ac:dyDescent="0.25">
      <c r="A536" s="24" t="s">
        <v>203</v>
      </c>
      <c r="B536" s="25" t="s">
        <v>4</v>
      </c>
      <c r="C536" s="26">
        <v>2639095.65</v>
      </c>
      <c r="D536" s="26">
        <v>3715838</v>
      </c>
      <c r="E536" s="26">
        <v>3724149.02</v>
      </c>
      <c r="F536" s="27">
        <f t="shared" si="54"/>
        <v>141.11459052270425</v>
      </c>
      <c r="G536" s="27">
        <f t="shared" si="55"/>
        <v>100.22366475610616</v>
      </c>
      <c r="H536" s="28">
        <f t="shared" si="56"/>
        <v>1085053.3700000001</v>
      </c>
      <c r="J536" s="39"/>
    </row>
    <row r="537" spans="1:10" ht="12.75" customHeight="1" x14ac:dyDescent="0.25">
      <c r="A537" s="24" t="s">
        <v>204</v>
      </c>
      <c r="B537" s="25" t="s">
        <v>419</v>
      </c>
      <c r="C537" s="26">
        <v>26683.45</v>
      </c>
      <c r="D537" s="26">
        <v>68000</v>
      </c>
      <c r="E537" s="26">
        <v>31288.75</v>
      </c>
      <c r="F537" s="27">
        <f t="shared" si="54"/>
        <v>117.25901260893924</v>
      </c>
      <c r="G537" s="27">
        <f t="shared" si="55"/>
        <v>46.012867647058826</v>
      </c>
      <c r="H537" s="28">
        <f t="shared" si="56"/>
        <v>4605.2999999999993</v>
      </c>
      <c r="J537" s="39"/>
    </row>
    <row r="538" spans="1:10" ht="12.75" customHeight="1" x14ac:dyDescent="0.25">
      <c r="A538" s="16" t="s">
        <v>398</v>
      </c>
      <c r="B538" s="17" t="s">
        <v>182</v>
      </c>
      <c r="C538" s="30">
        <v>2760752.51</v>
      </c>
      <c r="D538" s="30">
        <v>4344510</v>
      </c>
      <c r="E538" s="30">
        <v>3205080.55</v>
      </c>
      <c r="F538" s="19">
        <f t="shared" si="54"/>
        <v>116.09445389945512</v>
      </c>
      <c r="G538" s="19">
        <f t="shared" si="55"/>
        <v>73.773119408172604</v>
      </c>
      <c r="H538" s="31">
        <f t="shared" si="56"/>
        <v>444328.04000000004</v>
      </c>
      <c r="J538" s="39"/>
    </row>
    <row r="539" spans="1:10" ht="12.75" customHeight="1" x14ac:dyDescent="0.25">
      <c r="A539" s="22" t="s">
        <v>399</v>
      </c>
      <c r="B539" s="17" t="s">
        <v>183</v>
      </c>
      <c r="C539" s="18">
        <v>2760752.51</v>
      </c>
      <c r="D539" s="18">
        <v>4344510</v>
      </c>
      <c r="E539" s="18">
        <v>3205080.55</v>
      </c>
      <c r="F539" s="19">
        <f t="shared" si="54"/>
        <v>116.09445389945512</v>
      </c>
      <c r="G539" s="19">
        <f t="shared" si="55"/>
        <v>73.773119408172604</v>
      </c>
      <c r="H539" s="20">
        <f t="shared" si="56"/>
        <v>444328.04000000004</v>
      </c>
      <c r="J539" s="39"/>
    </row>
    <row r="540" spans="1:10" ht="12.75" customHeight="1" x14ac:dyDescent="0.25">
      <c r="A540" s="24" t="s">
        <v>203</v>
      </c>
      <c r="B540" s="25" t="s">
        <v>4</v>
      </c>
      <c r="C540" s="26">
        <v>2715675.95</v>
      </c>
      <c r="D540" s="26">
        <v>4171510</v>
      </c>
      <c r="E540" s="26">
        <v>3038226.22</v>
      </c>
      <c r="F540" s="27">
        <f t="shared" si="54"/>
        <v>111.87734751637063</v>
      </c>
      <c r="G540" s="27">
        <f t="shared" si="55"/>
        <v>72.832768469930556</v>
      </c>
      <c r="H540" s="28">
        <f t="shared" si="56"/>
        <v>322550.27</v>
      </c>
      <c r="J540" s="39"/>
    </row>
    <row r="541" spans="1:10" ht="12.75" customHeight="1" x14ac:dyDescent="0.25">
      <c r="A541" s="24" t="s">
        <v>204</v>
      </c>
      <c r="B541" s="25" t="s">
        <v>419</v>
      </c>
      <c r="C541" s="26">
        <v>45076.56</v>
      </c>
      <c r="D541" s="26">
        <v>173000</v>
      </c>
      <c r="E541" s="26">
        <v>166854.32999999999</v>
      </c>
      <c r="F541" s="27">
        <f t="shared" si="54"/>
        <v>370.15763847108121</v>
      </c>
      <c r="G541" s="27">
        <f t="shared" si="55"/>
        <v>96.447589595375717</v>
      </c>
      <c r="H541" s="28">
        <f t="shared" si="56"/>
        <v>121777.76999999999</v>
      </c>
      <c r="J541" s="39"/>
    </row>
    <row r="542" spans="1:10" ht="12.75" customHeight="1" x14ac:dyDescent="0.25">
      <c r="A542" s="16" t="s">
        <v>400</v>
      </c>
      <c r="B542" s="17" t="s">
        <v>184</v>
      </c>
      <c r="C542" s="30">
        <v>75506538.959999993</v>
      </c>
      <c r="D542" s="30">
        <v>129418164</v>
      </c>
      <c r="E542" s="30">
        <v>70205803.019999996</v>
      </c>
      <c r="F542" s="19">
        <f t="shared" si="54"/>
        <v>92.979765709022772</v>
      </c>
      <c r="G542" s="19">
        <f t="shared" si="55"/>
        <v>54.247256219768346</v>
      </c>
      <c r="H542" s="31">
        <f t="shared" si="56"/>
        <v>-5300735.9399999976</v>
      </c>
      <c r="J542" s="39"/>
    </row>
    <row r="543" spans="1:10" ht="12.75" customHeight="1" x14ac:dyDescent="0.25">
      <c r="A543" s="22" t="s">
        <v>401</v>
      </c>
      <c r="B543" s="17" t="s">
        <v>185</v>
      </c>
      <c r="C543" s="18">
        <v>75506538.959999993</v>
      </c>
      <c r="D543" s="18">
        <v>129418164</v>
      </c>
      <c r="E543" s="18">
        <v>70205803.019999996</v>
      </c>
      <c r="F543" s="19">
        <f t="shared" si="54"/>
        <v>92.979765709022772</v>
      </c>
      <c r="G543" s="19">
        <f t="shared" si="55"/>
        <v>54.247256219768346</v>
      </c>
      <c r="H543" s="20">
        <f t="shared" si="56"/>
        <v>-5300735.9399999976</v>
      </c>
      <c r="J543" s="39"/>
    </row>
    <row r="544" spans="1:10" ht="12.75" customHeight="1" x14ac:dyDescent="0.25">
      <c r="A544" s="24" t="s">
        <v>203</v>
      </c>
      <c r="B544" s="25" t="s">
        <v>4</v>
      </c>
      <c r="C544" s="26">
        <v>74503157.930000007</v>
      </c>
      <c r="D544" s="26">
        <v>104244750</v>
      </c>
      <c r="E544" s="26">
        <v>69253885.329999998</v>
      </c>
      <c r="F544" s="27">
        <f t="shared" si="54"/>
        <v>92.954295165673372</v>
      </c>
      <c r="G544" s="27">
        <f t="shared" si="55"/>
        <v>66.433931042090848</v>
      </c>
      <c r="H544" s="28">
        <f t="shared" si="56"/>
        <v>-5249272.6000000089</v>
      </c>
      <c r="J544" s="39"/>
    </row>
    <row r="545" spans="1:10" ht="12.75" customHeight="1" x14ac:dyDescent="0.25">
      <c r="A545" s="24" t="s">
        <v>204</v>
      </c>
      <c r="B545" s="25" t="s">
        <v>419</v>
      </c>
      <c r="C545" s="26">
        <v>1003381.03</v>
      </c>
      <c r="D545" s="26">
        <v>25173414</v>
      </c>
      <c r="E545" s="26">
        <v>951917.69</v>
      </c>
      <c r="F545" s="27">
        <f t="shared" si="54"/>
        <v>94.87100727826197</v>
      </c>
      <c r="G545" s="27">
        <f t="shared" si="55"/>
        <v>3.7814405705956289</v>
      </c>
      <c r="H545" s="28">
        <f t="shared" si="56"/>
        <v>-51463.340000000084</v>
      </c>
      <c r="J545" s="39"/>
    </row>
    <row r="546" spans="1:10" ht="12.75" customHeight="1" x14ac:dyDescent="0.25">
      <c r="A546" s="16" t="s">
        <v>402</v>
      </c>
      <c r="B546" s="17" t="s">
        <v>186</v>
      </c>
      <c r="C546" s="30">
        <v>47003860.18</v>
      </c>
      <c r="D546" s="30">
        <v>62929790</v>
      </c>
      <c r="E546" s="30">
        <v>48031958.340000004</v>
      </c>
      <c r="F546" s="19">
        <f t="shared" si="54"/>
        <v>102.18726325042864</v>
      </c>
      <c r="G546" s="19">
        <f t="shared" si="55"/>
        <v>76.326265096387573</v>
      </c>
      <c r="H546" s="31">
        <f t="shared" si="56"/>
        <v>1028098.1600000039</v>
      </c>
      <c r="J546" s="39"/>
    </row>
    <row r="547" spans="1:10" ht="12.75" customHeight="1" x14ac:dyDescent="0.25">
      <c r="A547" s="22" t="s">
        <v>403</v>
      </c>
      <c r="B547" s="17" t="s">
        <v>187</v>
      </c>
      <c r="C547" s="18">
        <v>47003860.18</v>
      </c>
      <c r="D547" s="18">
        <v>62929790</v>
      </c>
      <c r="E547" s="18">
        <v>48031958.340000004</v>
      </c>
      <c r="F547" s="19">
        <f t="shared" si="54"/>
        <v>102.18726325042864</v>
      </c>
      <c r="G547" s="19">
        <f t="shared" si="55"/>
        <v>76.326265096387573</v>
      </c>
      <c r="H547" s="20">
        <f t="shared" si="56"/>
        <v>1028098.1600000039</v>
      </c>
      <c r="J547" s="39"/>
    </row>
    <row r="548" spans="1:10" ht="12.75" customHeight="1" x14ac:dyDescent="0.25">
      <c r="A548" s="24" t="s">
        <v>203</v>
      </c>
      <c r="B548" s="25" t="s">
        <v>4</v>
      </c>
      <c r="C548" s="26">
        <v>46904423.630000003</v>
      </c>
      <c r="D548" s="26">
        <v>61708790</v>
      </c>
      <c r="E548" s="26">
        <v>47375161.460000001</v>
      </c>
      <c r="F548" s="27">
        <f t="shared" si="54"/>
        <v>101.00361073342113</v>
      </c>
      <c r="G548" s="27">
        <f t="shared" si="55"/>
        <v>76.772144551853955</v>
      </c>
      <c r="H548" s="28">
        <f t="shared" si="56"/>
        <v>470737.82999999821</v>
      </c>
      <c r="J548" s="39"/>
    </row>
    <row r="549" spans="1:10" ht="12.75" customHeight="1" x14ac:dyDescent="0.25">
      <c r="A549" s="24" t="s">
        <v>204</v>
      </c>
      <c r="B549" s="25" t="s">
        <v>419</v>
      </c>
      <c r="C549" s="26">
        <v>99436.55</v>
      </c>
      <c r="D549" s="26">
        <v>1221000</v>
      </c>
      <c r="E549" s="26">
        <v>656796.88</v>
      </c>
      <c r="F549" s="27">
        <f t="shared" si="54"/>
        <v>660.51857189333293</v>
      </c>
      <c r="G549" s="27">
        <f t="shared" si="55"/>
        <v>53.791718263718266</v>
      </c>
      <c r="H549" s="28">
        <f t="shared" si="56"/>
        <v>557360.32999999996</v>
      </c>
      <c r="J549" s="39"/>
    </row>
    <row r="550" spans="1:10" ht="12.75" customHeight="1" x14ac:dyDescent="0.25">
      <c r="A550" s="16" t="s">
        <v>404</v>
      </c>
      <c r="B550" s="17" t="s">
        <v>188</v>
      </c>
      <c r="C550" s="30">
        <v>7722792.7400000002</v>
      </c>
      <c r="D550" s="30">
        <v>10675409</v>
      </c>
      <c r="E550" s="30">
        <v>8059305.8300000001</v>
      </c>
      <c r="F550" s="19">
        <f t="shared" si="54"/>
        <v>104.35740154279991</v>
      </c>
      <c r="G550" s="19">
        <f t="shared" si="55"/>
        <v>75.494117649262904</v>
      </c>
      <c r="H550" s="31">
        <f t="shared" si="56"/>
        <v>336513.08999999985</v>
      </c>
      <c r="J550" s="39"/>
    </row>
    <row r="551" spans="1:10" ht="12.75" customHeight="1" x14ac:dyDescent="0.25">
      <c r="A551" s="22" t="s">
        <v>405</v>
      </c>
      <c r="B551" s="17" t="s">
        <v>189</v>
      </c>
      <c r="C551" s="18">
        <v>7722792.7400000002</v>
      </c>
      <c r="D551" s="18">
        <v>10675409</v>
      </c>
      <c r="E551" s="18">
        <v>8059305.8300000001</v>
      </c>
      <c r="F551" s="19">
        <f t="shared" si="54"/>
        <v>104.35740154279991</v>
      </c>
      <c r="G551" s="19">
        <f t="shared" si="55"/>
        <v>75.494117649262904</v>
      </c>
      <c r="H551" s="20">
        <f t="shared" si="56"/>
        <v>336513.08999999985</v>
      </c>
      <c r="J551" s="39"/>
    </row>
    <row r="552" spans="1:10" ht="12.75" customHeight="1" x14ac:dyDescent="0.25">
      <c r="A552" s="24" t="s">
        <v>203</v>
      </c>
      <c r="B552" s="25" t="s">
        <v>4</v>
      </c>
      <c r="C552" s="26">
        <v>7667413.9900000002</v>
      </c>
      <c r="D552" s="26">
        <v>10325409</v>
      </c>
      <c r="E552" s="26">
        <v>7950117.9800000004</v>
      </c>
      <c r="F552" s="27">
        <f t="shared" si="54"/>
        <v>103.68708394210498</v>
      </c>
      <c r="G552" s="27">
        <f t="shared" si="55"/>
        <v>76.995671357909416</v>
      </c>
      <c r="H552" s="28">
        <f t="shared" si="56"/>
        <v>282703.99000000022</v>
      </c>
      <c r="J552" s="39"/>
    </row>
    <row r="553" spans="1:10" ht="12.75" customHeight="1" x14ac:dyDescent="0.25">
      <c r="A553" s="24" t="s">
        <v>204</v>
      </c>
      <c r="B553" s="25" t="s">
        <v>419</v>
      </c>
      <c r="C553" s="26">
        <v>55378.75</v>
      </c>
      <c r="D553" s="26">
        <v>350000</v>
      </c>
      <c r="E553" s="26">
        <v>109187.85</v>
      </c>
      <c r="F553" s="27">
        <f t="shared" si="54"/>
        <v>197.16560955240053</v>
      </c>
      <c r="G553" s="27">
        <f t="shared" si="55"/>
        <v>31.196528571428573</v>
      </c>
      <c r="H553" s="28">
        <f t="shared" si="56"/>
        <v>53809.100000000006</v>
      </c>
      <c r="J553" s="39"/>
    </row>
    <row r="554" spans="1:10" ht="12.75" customHeight="1" x14ac:dyDescent="0.25">
      <c r="A554" s="16" t="s">
        <v>440</v>
      </c>
      <c r="B554" s="17" t="s">
        <v>441</v>
      </c>
      <c r="C554" s="30"/>
      <c r="D554" s="30">
        <v>229778810</v>
      </c>
      <c r="E554" s="30">
        <v>134817305.37</v>
      </c>
      <c r="F554" s="19" t="str">
        <f t="shared" ref="F554:F557" si="63">IF(C554=0,"x",E554/C554*100)</f>
        <v>x</v>
      </c>
      <c r="G554" s="19">
        <f t="shared" ref="G554:G557" si="64">IF(D554=0,"x",E554/D554*100)</f>
        <v>58.672644953640415</v>
      </c>
      <c r="H554" s="31">
        <f t="shared" ref="H554:H557" si="65">+E554-C554</f>
        <v>134817305.37</v>
      </c>
      <c r="J554" s="39"/>
    </row>
    <row r="555" spans="1:10" ht="12.75" customHeight="1" x14ac:dyDescent="0.25">
      <c r="A555" s="22" t="s">
        <v>442</v>
      </c>
      <c r="B555" s="17" t="s">
        <v>443</v>
      </c>
      <c r="C555" s="18"/>
      <c r="D555" s="18">
        <v>229778810</v>
      </c>
      <c r="E555" s="18">
        <v>134817305.37</v>
      </c>
      <c r="F555" s="19" t="str">
        <f t="shared" si="63"/>
        <v>x</v>
      </c>
      <c r="G555" s="19">
        <f t="shared" si="64"/>
        <v>58.672644953640415</v>
      </c>
      <c r="H555" s="20">
        <f t="shared" si="65"/>
        <v>134817305.37</v>
      </c>
      <c r="J555" s="39"/>
    </row>
    <row r="556" spans="1:10" ht="12.75" customHeight="1" x14ac:dyDescent="0.25">
      <c r="A556" s="24" t="s">
        <v>203</v>
      </c>
      <c r="B556" s="25" t="s">
        <v>4</v>
      </c>
      <c r="C556" s="26"/>
      <c r="D556" s="26">
        <v>227376502</v>
      </c>
      <c r="E556" s="26">
        <v>134467178.83000001</v>
      </c>
      <c r="F556" s="27" t="str">
        <f t="shared" si="63"/>
        <v>x</v>
      </c>
      <c r="G556" s="27">
        <f t="shared" si="64"/>
        <v>59.138555500339265</v>
      </c>
      <c r="H556" s="28">
        <f t="shared" si="65"/>
        <v>134467178.83000001</v>
      </c>
      <c r="J556" s="39"/>
    </row>
    <row r="557" spans="1:10" ht="12.75" customHeight="1" x14ac:dyDescent="0.25">
      <c r="A557" s="24" t="s">
        <v>204</v>
      </c>
      <c r="B557" s="25" t="s">
        <v>419</v>
      </c>
      <c r="C557" s="26"/>
      <c r="D557" s="26">
        <v>2402308</v>
      </c>
      <c r="E557" s="26">
        <v>350126.54</v>
      </c>
      <c r="F557" s="27" t="str">
        <f t="shared" si="63"/>
        <v>x</v>
      </c>
      <c r="G557" s="27">
        <f t="shared" si="64"/>
        <v>14.574589936011535</v>
      </c>
      <c r="H557" s="28">
        <f t="shared" si="65"/>
        <v>350126.54</v>
      </c>
      <c r="J557" s="39"/>
    </row>
    <row r="558" spans="1:10" ht="12.75" customHeight="1" x14ac:dyDescent="0.25">
      <c r="A558" s="16" t="s">
        <v>406</v>
      </c>
      <c r="B558" s="17" t="s">
        <v>190</v>
      </c>
      <c r="C558" s="30">
        <v>20233638.969999999</v>
      </c>
      <c r="D558" s="30">
        <v>26344690</v>
      </c>
      <c r="E558" s="30">
        <v>20806909.050000001</v>
      </c>
      <c r="F558" s="19">
        <f t="shared" si="54"/>
        <v>102.83325249032058</v>
      </c>
      <c r="G558" s="19">
        <f t="shared" si="55"/>
        <v>78.979517504286449</v>
      </c>
      <c r="H558" s="31">
        <f t="shared" si="56"/>
        <v>573270.08000000194</v>
      </c>
      <c r="J558" s="39"/>
    </row>
    <row r="559" spans="1:10" ht="12.75" customHeight="1" x14ac:dyDescent="0.25">
      <c r="A559" s="16" t="s">
        <v>407</v>
      </c>
      <c r="B559" s="17" t="s">
        <v>191</v>
      </c>
      <c r="C559" s="30">
        <v>18903264.260000002</v>
      </c>
      <c r="D559" s="30">
        <v>28689269</v>
      </c>
      <c r="E559" s="30">
        <v>18684816.550000001</v>
      </c>
      <c r="F559" s="19">
        <f t="shared" si="54"/>
        <v>98.84439159821595</v>
      </c>
      <c r="G559" s="19">
        <f t="shared" si="55"/>
        <v>65.12824202666161</v>
      </c>
      <c r="H559" s="31">
        <f t="shared" si="56"/>
        <v>-218447.71000000089</v>
      </c>
      <c r="J559" s="39"/>
    </row>
    <row r="560" spans="1:10" ht="12.75" customHeight="1" x14ac:dyDescent="0.25">
      <c r="A560" s="16" t="s">
        <v>408</v>
      </c>
      <c r="B560" s="17" t="s">
        <v>192</v>
      </c>
      <c r="C560" s="30">
        <v>10852759.84</v>
      </c>
      <c r="D560" s="30">
        <v>14800298</v>
      </c>
      <c r="E560" s="30">
        <v>11298731.720000001</v>
      </c>
      <c r="F560" s="19">
        <f t="shared" si="54"/>
        <v>104.10929465476868</v>
      </c>
      <c r="G560" s="19">
        <f t="shared" si="55"/>
        <v>76.341244750612461</v>
      </c>
      <c r="H560" s="31">
        <f t="shared" si="56"/>
        <v>445971.88000000082</v>
      </c>
      <c r="J560" s="39"/>
    </row>
    <row r="561" spans="1:10" ht="12.75" customHeight="1" x14ac:dyDescent="0.25">
      <c r="A561" s="16" t="s">
        <v>409</v>
      </c>
      <c r="B561" s="17" t="s">
        <v>193</v>
      </c>
      <c r="C561" s="30">
        <v>5431932.9100000001</v>
      </c>
      <c r="D561" s="30">
        <v>8280502</v>
      </c>
      <c r="E561" s="30">
        <v>6588880.5700000003</v>
      </c>
      <c r="F561" s="19">
        <f t="shared" si="54"/>
        <v>121.29900496138492</v>
      </c>
      <c r="G561" s="19">
        <f t="shared" si="55"/>
        <v>79.571028060859121</v>
      </c>
      <c r="H561" s="31">
        <f t="shared" si="56"/>
        <v>1156947.6600000001</v>
      </c>
      <c r="J561" s="39"/>
    </row>
    <row r="562" spans="1:10" ht="12.75" customHeight="1" x14ac:dyDescent="0.25">
      <c r="A562" s="22" t="s">
        <v>410</v>
      </c>
      <c r="B562" s="17" t="s">
        <v>194</v>
      </c>
      <c r="C562" s="18">
        <v>5431932.9100000001</v>
      </c>
      <c r="D562" s="18">
        <v>8280502</v>
      </c>
      <c r="E562" s="18">
        <v>6588880.5700000003</v>
      </c>
      <c r="F562" s="19">
        <f t="shared" si="54"/>
        <v>121.29900496138492</v>
      </c>
      <c r="G562" s="19">
        <f t="shared" si="55"/>
        <v>79.571028060859121</v>
      </c>
      <c r="H562" s="20">
        <f t="shared" si="56"/>
        <v>1156947.6600000001</v>
      </c>
      <c r="J562" s="39"/>
    </row>
    <row r="563" spans="1:10" ht="12.75" customHeight="1" x14ac:dyDescent="0.25">
      <c r="A563" s="24" t="s">
        <v>203</v>
      </c>
      <c r="B563" s="25" t="s">
        <v>4</v>
      </c>
      <c r="C563" s="26">
        <v>5122382.17</v>
      </c>
      <c r="D563" s="26">
        <v>8012843</v>
      </c>
      <c r="E563" s="26">
        <v>6351828.2000000002</v>
      </c>
      <c r="F563" s="27">
        <f t="shared" si="54"/>
        <v>124.00145067660971</v>
      </c>
      <c r="G563" s="27">
        <f t="shared" si="55"/>
        <v>79.270593471006492</v>
      </c>
      <c r="H563" s="28">
        <f t="shared" si="56"/>
        <v>1229446.0300000003</v>
      </c>
      <c r="J563" s="39"/>
    </row>
    <row r="564" spans="1:10" ht="12.75" customHeight="1" x14ac:dyDescent="0.25">
      <c r="A564" s="24" t="s">
        <v>204</v>
      </c>
      <c r="B564" s="25" t="s">
        <v>419</v>
      </c>
      <c r="C564" s="26">
        <v>309550.74</v>
      </c>
      <c r="D564" s="26">
        <v>267659</v>
      </c>
      <c r="E564" s="26">
        <v>237052.37</v>
      </c>
      <c r="F564" s="27">
        <f t="shared" si="54"/>
        <v>76.57948742102829</v>
      </c>
      <c r="G564" s="27">
        <f t="shared" si="55"/>
        <v>88.565065998154367</v>
      </c>
      <c r="H564" s="28">
        <f t="shared" si="56"/>
        <v>-72498.37</v>
      </c>
      <c r="J564" s="39"/>
    </row>
    <row r="565" spans="1:10" ht="12.75" customHeight="1" x14ac:dyDescent="0.25">
      <c r="A565" s="16" t="s">
        <v>411</v>
      </c>
      <c r="B565" s="17" t="s">
        <v>195</v>
      </c>
      <c r="C565" s="30">
        <v>8877526.9199999999</v>
      </c>
      <c r="D565" s="30">
        <v>0</v>
      </c>
      <c r="E565" s="30"/>
      <c r="F565" s="19">
        <f t="shared" ref="F565:F572" si="66">IF(C565=0,"x",E565/C565*100)</f>
        <v>0</v>
      </c>
      <c r="G565" s="19" t="str">
        <f t="shared" ref="G565:G572" si="67">IF(D565=0,"x",E565/D565*100)</f>
        <v>x</v>
      </c>
      <c r="H565" s="31">
        <f t="shared" si="56"/>
        <v>-8877526.9199999999</v>
      </c>
      <c r="J565" s="39"/>
    </row>
    <row r="566" spans="1:10" ht="12.75" customHeight="1" x14ac:dyDescent="0.25">
      <c r="A566" s="22" t="s">
        <v>412</v>
      </c>
      <c r="B566" s="17" t="s">
        <v>196</v>
      </c>
      <c r="C566" s="18">
        <v>8877526.9199999999</v>
      </c>
      <c r="D566" s="18">
        <v>0</v>
      </c>
      <c r="E566" s="18"/>
      <c r="F566" s="19">
        <f t="shared" si="66"/>
        <v>0</v>
      </c>
      <c r="G566" s="19" t="str">
        <f t="shared" si="67"/>
        <v>x</v>
      </c>
      <c r="H566" s="20">
        <f t="shared" ref="H566:H572" si="68">+E566-C566</f>
        <v>-8877526.9199999999</v>
      </c>
      <c r="J566" s="39"/>
    </row>
    <row r="567" spans="1:10" ht="12.75" customHeight="1" x14ac:dyDescent="0.25">
      <c r="A567" s="24" t="s">
        <v>203</v>
      </c>
      <c r="B567" s="25" t="s">
        <v>4</v>
      </c>
      <c r="C567" s="26">
        <v>8737820.0700000003</v>
      </c>
      <c r="D567" s="26">
        <v>0</v>
      </c>
      <c r="E567" s="26"/>
      <c r="F567" s="27">
        <f t="shared" si="66"/>
        <v>0</v>
      </c>
      <c r="G567" s="27" t="str">
        <f t="shared" si="67"/>
        <v>x</v>
      </c>
      <c r="H567" s="28">
        <f t="shared" si="68"/>
        <v>-8737820.0700000003</v>
      </c>
      <c r="J567" s="39"/>
    </row>
    <row r="568" spans="1:10" ht="12.75" customHeight="1" x14ac:dyDescent="0.25">
      <c r="A568" s="24" t="s">
        <v>204</v>
      </c>
      <c r="B568" s="25" t="s">
        <v>419</v>
      </c>
      <c r="C568" s="26">
        <v>139706.85</v>
      </c>
      <c r="D568" s="26">
        <v>0</v>
      </c>
      <c r="E568" s="26"/>
      <c r="F568" s="27">
        <f t="shared" si="66"/>
        <v>0</v>
      </c>
      <c r="G568" s="27" t="str">
        <f t="shared" si="67"/>
        <v>x</v>
      </c>
      <c r="H568" s="28">
        <f t="shared" si="68"/>
        <v>-139706.85</v>
      </c>
      <c r="J568" s="39"/>
    </row>
    <row r="569" spans="1:10" ht="12.75" customHeight="1" x14ac:dyDescent="0.25">
      <c r="A569" s="16" t="s">
        <v>413</v>
      </c>
      <c r="B569" s="17" t="s">
        <v>197</v>
      </c>
      <c r="C569" s="30">
        <v>3442001.96</v>
      </c>
      <c r="D569" s="30">
        <v>4292200</v>
      </c>
      <c r="E569" s="30">
        <v>3087081.13</v>
      </c>
      <c r="F569" s="19">
        <f t="shared" si="66"/>
        <v>89.688534924599523</v>
      </c>
      <c r="G569" s="19">
        <f t="shared" si="67"/>
        <v>71.923049485112529</v>
      </c>
      <c r="H569" s="31">
        <f t="shared" si="68"/>
        <v>-354920.83000000007</v>
      </c>
      <c r="J569" s="39"/>
    </row>
    <row r="570" spans="1:10" ht="12.75" customHeight="1" x14ac:dyDescent="0.25">
      <c r="A570" s="22" t="s">
        <v>414</v>
      </c>
      <c r="B570" s="17" t="s">
        <v>198</v>
      </c>
      <c r="C570" s="18">
        <v>3442001.96</v>
      </c>
      <c r="D570" s="18">
        <v>4292200</v>
      </c>
      <c r="E570" s="18">
        <v>3087081.13</v>
      </c>
      <c r="F570" s="19">
        <f t="shared" si="66"/>
        <v>89.688534924599523</v>
      </c>
      <c r="G570" s="19">
        <f t="shared" si="67"/>
        <v>71.923049485112529</v>
      </c>
      <c r="H570" s="20">
        <f t="shared" si="68"/>
        <v>-354920.83000000007</v>
      </c>
      <c r="J570" s="39"/>
    </row>
    <row r="571" spans="1:10" ht="12.75" customHeight="1" x14ac:dyDescent="0.25">
      <c r="A571" s="24" t="s">
        <v>203</v>
      </c>
      <c r="B571" s="25" t="s">
        <v>4</v>
      </c>
      <c r="C571" s="26">
        <v>3391231.96</v>
      </c>
      <c r="D571" s="26">
        <v>4223200</v>
      </c>
      <c r="E571" s="26">
        <v>3060554</v>
      </c>
      <c r="F571" s="27">
        <f t="shared" si="66"/>
        <v>90.249031505352988</v>
      </c>
      <c r="G571" s="27">
        <f t="shared" si="67"/>
        <v>72.470022731577956</v>
      </c>
      <c r="H571" s="28">
        <f t="shared" si="68"/>
        <v>-330677.95999999996</v>
      </c>
      <c r="J571" s="39"/>
    </row>
    <row r="572" spans="1:10" ht="12.75" customHeight="1" thickBot="1" x14ac:dyDescent="0.3">
      <c r="A572" s="32" t="s">
        <v>204</v>
      </c>
      <c r="B572" s="33" t="s">
        <v>419</v>
      </c>
      <c r="C572" s="34">
        <v>50770</v>
      </c>
      <c r="D572" s="34">
        <v>69000</v>
      </c>
      <c r="E572" s="34">
        <v>26527.13</v>
      </c>
      <c r="F572" s="35">
        <f t="shared" si="66"/>
        <v>52.249615914910386</v>
      </c>
      <c r="G572" s="35">
        <f t="shared" si="67"/>
        <v>38.445115942028984</v>
      </c>
      <c r="H572" s="36">
        <f t="shared" si="68"/>
        <v>-24242.87</v>
      </c>
      <c r="J572" s="39"/>
    </row>
    <row r="573" spans="1:10" ht="12.75" customHeight="1" x14ac:dyDescent="0.25">
      <c r="A573" s="1"/>
      <c r="B573" s="2"/>
      <c r="C573" s="1"/>
      <c r="D573" s="1"/>
      <c r="E573" s="1"/>
      <c r="F573" s="3"/>
      <c r="G573" s="3"/>
      <c r="H573" s="1"/>
    </row>
    <row r="574" spans="1:10" ht="12.75" customHeight="1" x14ac:dyDescent="0.25">
      <c r="A574" s="37" t="s">
        <v>199</v>
      </c>
      <c r="B574" s="2"/>
      <c r="C574" s="1"/>
      <c r="D574" s="1"/>
      <c r="E574" s="1"/>
      <c r="F574" s="3"/>
      <c r="G574" s="3"/>
      <c r="H574" s="1"/>
    </row>
    <row r="575" spans="1:10" ht="12.75" customHeight="1" x14ac:dyDescent="0.25">
      <c r="A575" s="38" t="s">
        <v>200</v>
      </c>
      <c r="B575" s="2"/>
      <c r="C575" s="1"/>
      <c r="D575" s="1"/>
      <c r="E575" s="1"/>
      <c r="F575" s="3"/>
      <c r="G575" s="3"/>
      <c r="H57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2018-11-19T15:44:00Z</cp:lastPrinted>
  <dcterms:created xsi:type="dcterms:W3CDTF">2017-08-21T13:59:46Z</dcterms:created>
  <dcterms:modified xsi:type="dcterms:W3CDTF">2019-11-15T14:41:28Z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siječanj-srpanj 2019..xlsx</vt:lpwstr>
  </property>
</Properties>
</file>